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B62355D5-F262-4CF9-9FDC-2493EB4975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7" i="1" l="1"/>
  <c r="K237" i="1"/>
  <c r="I237" i="1"/>
  <c r="H237" i="1"/>
  <c r="G237" i="1"/>
  <c r="J237" i="1"/>
  <c r="G16" i="2"/>
  <c r="F16" i="2"/>
  <c r="E16" i="2"/>
  <c r="D16" i="2"/>
  <c r="K293" i="1" l="1"/>
  <c r="K86" i="1" l="1"/>
  <c r="L285" i="1"/>
  <c r="K285" i="1"/>
  <c r="J285" i="1"/>
  <c r="I285" i="1"/>
  <c r="H285" i="1"/>
  <c r="L256" i="1"/>
  <c r="K256" i="1"/>
  <c r="J256" i="1"/>
  <c r="I256" i="1"/>
  <c r="H256" i="1"/>
  <c r="L225" i="1"/>
  <c r="K225" i="1"/>
  <c r="J225" i="1"/>
  <c r="I225" i="1"/>
  <c r="H225" i="1"/>
  <c r="L198" i="1"/>
  <c r="K198" i="1"/>
  <c r="J198" i="1"/>
  <c r="I198" i="1"/>
  <c r="H198" i="1"/>
  <c r="L165" i="1"/>
  <c r="K165" i="1"/>
  <c r="J165" i="1"/>
  <c r="I165" i="1"/>
  <c r="H165" i="1"/>
  <c r="H149" i="1"/>
  <c r="L138" i="1"/>
  <c r="K138" i="1"/>
  <c r="J138" i="1"/>
  <c r="I138" i="1"/>
  <c r="H138" i="1"/>
  <c r="L107" i="1"/>
  <c r="K107" i="1"/>
  <c r="J107" i="1"/>
  <c r="I107" i="1"/>
  <c r="H107" i="1"/>
  <c r="J89" i="1"/>
  <c r="H89" i="1"/>
  <c r="L78" i="1"/>
  <c r="K78" i="1"/>
  <c r="J78" i="1"/>
  <c r="I78" i="1"/>
  <c r="H78" i="1"/>
  <c r="M285" i="1" l="1"/>
  <c r="M256" i="1"/>
  <c r="M225" i="1"/>
  <c r="M198" i="1"/>
  <c r="M165" i="1"/>
  <c r="M138" i="1"/>
  <c r="M107" i="1"/>
  <c r="M78" i="1"/>
  <c r="L46" i="1"/>
  <c r="K46" i="1"/>
  <c r="J46" i="1"/>
  <c r="I46" i="1"/>
  <c r="H46" i="1"/>
  <c r="L13" i="1"/>
  <c r="K13" i="1"/>
  <c r="J13" i="1"/>
  <c r="I13" i="1"/>
  <c r="H13" i="1"/>
  <c r="M46" i="1" l="1"/>
  <c r="M13" i="1"/>
  <c r="L296" i="1"/>
  <c r="K296" i="1"/>
  <c r="K297" i="1" s="1"/>
  <c r="J296" i="1"/>
  <c r="I296" i="1"/>
  <c r="H296" i="1"/>
  <c r="G296" i="1"/>
  <c r="L293" i="1"/>
  <c r="J293" i="1"/>
  <c r="I293" i="1"/>
  <c r="H293" i="1"/>
  <c r="G293" i="1"/>
  <c r="L282" i="1"/>
  <c r="K282" i="1"/>
  <c r="J282" i="1"/>
  <c r="I282" i="1"/>
  <c r="H282" i="1"/>
  <c r="G282" i="1"/>
  <c r="J297" i="1" l="1"/>
  <c r="I297" i="1"/>
  <c r="H297" i="1"/>
  <c r="L297" i="1"/>
  <c r="L267" i="1"/>
  <c r="K267" i="1"/>
  <c r="J267" i="1"/>
  <c r="I267" i="1"/>
  <c r="H267" i="1"/>
  <c r="G267" i="1"/>
  <c r="L264" i="1"/>
  <c r="K264" i="1"/>
  <c r="J264" i="1"/>
  <c r="I264" i="1"/>
  <c r="H264" i="1"/>
  <c r="G264" i="1"/>
  <c r="L253" i="1"/>
  <c r="K253" i="1"/>
  <c r="J253" i="1"/>
  <c r="I253" i="1"/>
  <c r="H253" i="1"/>
  <c r="G253" i="1"/>
  <c r="I268" i="1" l="1"/>
  <c r="K268" i="1"/>
  <c r="H268" i="1"/>
  <c r="J268" i="1"/>
  <c r="L268" i="1"/>
  <c r="L232" i="1"/>
  <c r="K232" i="1"/>
  <c r="J232" i="1"/>
  <c r="I232" i="1"/>
  <c r="H232" i="1"/>
  <c r="G232" i="1"/>
  <c r="L222" i="1"/>
  <c r="K222" i="1"/>
  <c r="J222" i="1"/>
  <c r="I222" i="1"/>
  <c r="H222" i="1"/>
  <c r="G222" i="1"/>
  <c r="L209" i="1"/>
  <c r="K209" i="1"/>
  <c r="J209" i="1"/>
  <c r="I209" i="1"/>
  <c r="H209" i="1"/>
  <c r="G209" i="1"/>
  <c r="L206" i="1"/>
  <c r="K206" i="1"/>
  <c r="J206" i="1"/>
  <c r="I206" i="1"/>
  <c r="H206" i="1"/>
  <c r="G206" i="1"/>
  <c r="L195" i="1"/>
  <c r="K195" i="1"/>
  <c r="J195" i="1"/>
  <c r="I195" i="1"/>
  <c r="H195" i="1"/>
  <c r="G195" i="1"/>
  <c r="H238" i="1" l="1"/>
  <c r="J238" i="1"/>
  <c r="L238" i="1"/>
  <c r="I238" i="1"/>
  <c r="K238" i="1"/>
  <c r="H210" i="1"/>
  <c r="J210" i="1"/>
  <c r="I210" i="1"/>
  <c r="K210" i="1"/>
  <c r="L176" i="1"/>
  <c r="K176" i="1"/>
  <c r="J176" i="1"/>
  <c r="I176" i="1"/>
  <c r="H176" i="1"/>
  <c r="G176" i="1"/>
  <c r="L173" i="1"/>
  <c r="K173" i="1"/>
  <c r="J173" i="1"/>
  <c r="I173" i="1"/>
  <c r="H173" i="1"/>
  <c r="G173" i="1"/>
  <c r="L162" i="1"/>
  <c r="K162" i="1"/>
  <c r="J162" i="1"/>
  <c r="I162" i="1"/>
  <c r="H162" i="1"/>
  <c r="G162" i="1"/>
  <c r="L149" i="1"/>
  <c r="K149" i="1"/>
  <c r="J149" i="1"/>
  <c r="I149" i="1"/>
  <c r="G149" i="1"/>
  <c r="L146" i="1"/>
  <c r="K146" i="1"/>
  <c r="J146" i="1"/>
  <c r="I146" i="1"/>
  <c r="H146" i="1"/>
  <c r="G146" i="1"/>
  <c r="L135" i="1"/>
  <c r="K135" i="1"/>
  <c r="J135" i="1"/>
  <c r="I135" i="1"/>
  <c r="H135" i="1"/>
  <c r="G135" i="1"/>
  <c r="J150" i="1" l="1"/>
  <c r="L150" i="1"/>
  <c r="H177" i="1"/>
  <c r="J177" i="1"/>
  <c r="L177" i="1"/>
  <c r="I177" i="1"/>
  <c r="K177" i="1"/>
  <c r="H150" i="1"/>
  <c r="I150" i="1"/>
  <c r="K150" i="1"/>
  <c r="L118" i="1"/>
  <c r="K118" i="1"/>
  <c r="H118" i="1"/>
  <c r="G118" i="1"/>
  <c r="L115" i="1"/>
  <c r="K115" i="1"/>
  <c r="J115" i="1"/>
  <c r="I115" i="1"/>
  <c r="H115" i="1"/>
  <c r="G115" i="1"/>
  <c r="L104" i="1"/>
  <c r="K104" i="1"/>
  <c r="J104" i="1"/>
  <c r="I104" i="1"/>
  <c r="H104" i="1"/>
  <c r="G104" i="1"/>
  <c r="H119" i="1" l="1"/>
  <c r="J119" i="1"/>
  <c r="I119" i="1"/>
  <c r="K119" i="1"/>
  <c r="L89" i="1"/>
  <c r="K89" i="1"/>
  <c r="G89" i="1"/>
  <c r="L86" i="1"/>
  <c r="J86" i="1"/>
  <c r="I86" i="1"/>
  <c r="H86" i="1"/>
  <c r="G86" i="1"/>
  <c r="L75" i="1"/>
  <c r="K75" i="1"/>
  <c r="J75" i="1"/>
  <c r="I75" i="1"/>
  <c r="H75" i="1"/>
  <c r="G75" i="1"/>
  <c r="K90" i="1" l="1"/>
  <c r="H90" i="1"/>
  <c r="J90" i="1"/>
  <c r="I90" i="1"/>
  <c r="L90" i="1"/>
  <c r="L57" i="1"/>
  <c r="K57" i="1"/>
  <c r="J57" i="1"/>
  <c r="I57" i="1"/>
  <c r="H57" i="1"/>
  <c r="G57" i="1"/>
  <c r="L54" i="1"/>
  <c r="K54" i="1"/>
  <c r="J54" i="1"/>
  <c r="I54" i="1"/>
  <c r="H54" i="1"/>
  <c r="G54" i="1"/>
  <c r="L43" i="1"/>
  <c r="K43" i="1"/>
  <c r="J43" i="1"/>
  <c r="I43" i="1"/>
  <c r="H43" i="1"/>
  <c r="G43" i="1"/>
  <c r="H58" i="1" l="1"/>
  <c r="J58" i="1"/>
  <c r="I58" i="1"/>
  <c r="K58" i="1"/>
  <c r="G23" i="1"/>
  <c r="J20" i="1"/>
  <c r="I20" i="1"/>
  <c r="H20" i="1"/>
  <c r="G20" i="1"/>
  <c r="L10" i="1"/>
  <c r="J10" i="1"/>
  <c r="I10" i="1"/>
  <c r="H10" i="1"/>
  <c r="G10" i="1"/>
  <c r="K24" i="1" l="1"/>
</calcChain>
</file>

<file path=xl/sharedStrings.xml><?xml version="1.0" encoding="utf-8"?>
<sst xmlns="http://schemas.openxmlformats.org/spreadsheetml/2006/main" count="464" uniqueCount="176">
  <si>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</si>
  <si>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</si>
  <si>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</si>
  <si>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</si>
  <si>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</t>
  </si>
  <si>
    <t>Витамин С</t>
  </si>
  <si>
    <t>№ рецептуры</t>
  </si>
  <si>
    <t>Белки</t>
  </si>
  <si>
    <t>Жиры</t>
  </si>
  <si>
    <t>Углеводы</t>
  </si>
  <si>
    <t>ЗАВТРАК</t>
  </si>
  <si>
    <t xml:space="preserve">Масло сливочное </t>
  </si>
  <si>
    <t>Суп молочный с крупой</t>
  </si>
  <si>
    <t>43(2)</t>
  </si>
  <si>
    <t>Хлеб пшеничный</t>
  </si>
  <si>
    <t>Чай с сахаром</t>
  </si>
  <si>
    <t>263(2)</t>
  </si>
  <si>
    <t>Итого</t>
  </si>
  <si>
    <t>2-ой завтрак</t>
  </si>
  <si>
    <t>Сок</t>
  </si>
  <si>
    <t>399(1)</t>
  </si>
  <si>
    <t>ОБЕД</t>
  </si>
  <si>
    <t>Огурец свежий порциями</t>
  </si>
  <si>
    <t>Свекольник с мясом и сметаной</t>
  </si>
  <si>
    <t>34(2)</t>
  </si>
  <si>
    <t>Жаркое по-домашнему</t>
  </si>
  <si>
    <t>153(2)</t>
  </si>
  <si>
    <t>Компот из сухофруктов</t>
  </si>
  <si>
    <t>241(2)</t>
  </si>
  <si>
    <t>Хлеб ржаной</t>
  </si>
  <si>
    <t>итого</t>
  </si>
  <si>
    <t>Полдник</t>
  </si>
  <si>
    <t>Фрукт</t>
  </si>
  <si>
    <t>Итого за день</t>
  </si>
  <si>
    <t>День 2-ой</t>
  </si>
  <si>
    <t xml:space="preserve">Сыр </t>
  </si>
  <si>
    <t>Каша рисовая молочная</t>
  </si>
  <si>
    <t>Кофейный напиток с молоком</t>
  </si>
  <si>
    <t>Зеленый горошек отварной</t>
  </si>
  <si>
    <t>Суп картофельный с макаронными изделиями и мясом птицы</t>
  </si>
  <si>
    <t>Тефтели из говядины</t>
  </si>
  <si>
    <t>Капуста тушеная</t>
  </si>
  <si>
    <t>253(2)</t>
  </si>
  <si>
    <t>173(2)</t>
  </si>
  <si>
    <t>38(2)</t>
  </si>
  <si>
    <t>36(2)</t>
  </si>
  <si>
    <t>174(2)</t>
  </si>
  <si>
    <t>200(2)</t>
  </si>
  <si>
    <t>289(2)</t>
  </si>
  <si>
    <t>День 3-ий</t>
  </si>
  <si>
    <t>91(2)</t>
  </si>
  <si>
    <t>Какао с молоком</t>
  </si>
  <si>
    <t>248(2)</t>
  </si>
  <si>
    <t>Борщ из св.капусты с мясом и сметаной</t>
  </si>
  <si>
    <t>27(2)</t>
  </si>
  <si>
    <t>Каша гречневая рассыпчатая</t>
  </si>
  <si>
    <t>186(2)</t>
  </si>
  <si>
    <t>Сдоба обыкновенная</t>
  </si>
  <si>
    <t>466(1)</t>
  </si>
  <si>
    <t>Салат из морской капусты</t>
  </si>
  <si>
    <t>19(2)</t>
  </si>
  <si>
    <t>Суп рыбный</t>
  </si>
  <si>
    <t>41(1)</t>
  </si>
  <si>
    <t>Голубцы ленивые</t>
  </si>
  <si>
    <t>151(2)</t>
  </si>
  <si>
    <t>Картофельное пюре</t>
  </si>
  <si>
    <t>206(2)</t>
  </si>
  <si>
    <t>День 5-ый</t>
  </si>
  <si>
    <t>Каша вязкая пшенная молочная</t>
  </si>
  <si>
    <t>96(2)</t>
  </si>
  <si>
    <t>Чай с молоком</t>
  </si>
  <si>
    <t>261(2)</t>
  </si>
  <si>
    <t>Помидор свежий</t>
  </si>
  <si>
    <t>Суп картофельный с клецками и мясом птицы</t>
  </si>
  <si>
    <t>37(2)</t>
  </si>
  <si>
    <t>Рыба тушенная с овощами</t>
  </si>
  <si>
    <t>144(2)</t>
  </si>
  <si>
    <t>Рис припущенный</t>
  </si>
  <si>
    <t>316(1)</t>
  </si>
  <si>
    <t>Ватрушка с творогом</t>
  </si>
  <si>
    <t>Вареники ленивые(отварные)</t>
  </si>
  <si>
    <t>230(1)</t>
  </si>
  <si>
    <t>День 6-ой</t>
  </si>
  <si>
    <t>Каша вязкая молочная с хлопьями овсяными "Геркулес"</t>
  </si>
  <si>
    <t>93(2)</t>
  </si>
  <si>
    <t xml:space="preserve">Салат из моркови и яблок </t>
  </si>
  <si>
    <t>8(2)</t>
  </si>
  <si>
    <t>Рассольник Ленинрадский с мясом и сметаной</t>
  </si>
  <si>
    <t>33(2)</t>
  </si>
  <si>
    <t>Котлеты, биточки, шницель из говядины</t>
  </si>
  <si>
    <t>161(2)</t>
  </si>
  <si>
    <t>Рагу из овощей</t>
  </si>
  <si>
    <t>77(2)</t>
  </si>
  <si>
    <t>417(2)</t>
  </si>
  <si>
    <t>День 7-ой</t>
  </si>
  <si>
    <t>Суп с макаронными изделиями</t>
  </si>
  <si>
    <t>44(2)</t>
  </si>
  <si>
    <t>Икра свекольная или морковная</t>
  </si>
  <si>
    <t>75(1)</t>
  </si>
  <si>
    <t>Щи из свежей капусты смясом и сметаной</t>
  </si>
  <si>
    <t>56(2)</t>
  </si>
  <si>
    <t>Гуляш</t>
  </si>
  <si>
    <t>152(2)</t>
  </si>
  <si>
    <t>Кисель</t>
  </si>
  <si>
    <t>233(2)</t>
  </si>
  <si>
    <t>ТТК</t>
  </si>
  <si>
    <t>Каша вязкая молочная "Дружба"</t>
  </si>
  <si>
    <t>84(2)</t>
  </si>
  <si>
    <t>День 8-ой</t>
  </si>
  <si>
    <t>Каша вязкая пшеничная молочная</t>
  </si>
  <si>
    <t>Икра кабачковая (пром. производства)</t>
  </si>
  <si>
    <t>Суп крестьянский с крупой,курицей и сметаной</t>
  </si>
  <si>
    <t>42(2)</t>
  </si>
  <si>
    <t>Плов с мясом</t>
  </si>
  <si>
    <t>90(3)</t>
  </si>
  <si>
    <t>День 9-ый</t>
  </si>
  <si>
    <t>Омлет натуральный</t>
  </si>
  <si>
    <t>110(2)</t>
  </si>
  <si>
    <t>Суп картофельный с бобовыми и мясом птицы</t>
  </si>
  <si>
    <t>Тефтели рыбные с соусом</t>
  </si>
  <si>
    <t>Макароны отварные</t>
  </si>
  <si>
    <t>205(1)</t>
  </si>
  <si>
    <t>Яйцо отварное</t>
  </si>
  <si>
    <t>209(1)</t>
  </si>
  <si>
    <t>Гребешок с повидлом</t>
  </si>
  <si>
    <t>417(1)</t>
  </si>
  <si>
    <t>Творожники песочные</t>
  </si>
  <si>
    <t>День 10-ый</t>
  </si>
  <si>
    <t>Каша манная молочная</t>
  </si>
  <si>
    <t>88(2)</t>
  </si>
  <si>
    <t>Суп-уха</t>
  </si>
  <si>
    <t>41(2)</t>
  </si>
  <si>
    <t>Распределение пищевых веществ  и энергии согласно меню по  дням</t>
  </si>
  <si>
    <t>Дни недели</t>
  </si>
  <si>
    <t>Энергетическая цен-ть</t>
  </si>
  <si>
    <t>Витамины</t>
  </si>
  <si>
    <t>Б (гр)</t>
  </si>
  <si>
    <t xml:space="preserve"> Животный Белок в %</t>
  </si>
  <si>
    <t>Ж(гр)</t>
  </si>
  <si>
    <t>У(гр)</t>
  </si>
  <si>
    <t>Ккал</t>
  </si>
  <si>
    <t>C(мг)</t>
  </si>
  <si>
    <t>День первый</t>
  </si>
  <si>
    <t>День второй</t>
  </si>
  <si>
    <t>День третьий</t>
  </si>
  <si>
    <t>День четвертый</t>
  </si>
  <si>
    <t>День пятый</t>
  </si>
  <si>
    <t>День шестой</t>
  </si>
  <si>
    <t>День седьмой</t>
  </si>
  <si>
    <t>День восьмой</t>
  </si>
  <si>
    <t>День девятый</t>
  </si>
  <si>
    <t>День десятый</t>
  </si>
  <si>
    <t>Среднее значение за 10 дней</t>
  </si>
  <si>
    <t>Содержание Б,Ж,У в меню за период в% от калорийности</t>
  </si>
  <si>
    <t>30,112гр(67%)</t>
  </si>
  <si>
    <t>Кисломолочный напиток</t>
  </si>
  <si>
    <t>Помидор св.</t>
  </si>
  <si>
    <t>День 4-ый</t>
  </si>
  <si>
    <t>233 (2)</t>
  </si>
  <si>
    <t>Чай сладкий с молоком</t>
  </si>
  <si>
    <t>Молоко</t>
  </si>
  <si>
    <t>Пряник</t>
  </si>
  <si>
    <t>Запеканка из печени с рисом</t>
  </si>
  <si>
    <t>Компот из кураги</t>
  </si>
  <si>
    <t>Вафля</t>
  </si>
  <si>
    <t>День 1-ий</t>
  </si>
  <si>
    <t>Компот из чернослива</t>
  </si>
  <si>
    <t>289,(2)</t>
  </si>
  <si>
    <t>Компот из изюма</t>
  </si>
  <si>
    <t>Печенье</t>
  </si>
  <si>
    <t>Батон</t>
  </si>
  <si>
    <t>Сыр</t>
  </si>
  <si>
    <t>253 (2)</t>
  </si>
  <si>
    <t>Запеканка творожная со сгущенным молоком</t>
  </si>
  <si>
    <t>Печень по - строгоновски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</si>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</sst>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/>
    <xf numFmtId="0" fontId="0" fillId="0" borderId="8" xfId="0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0" fontId="6" fillId="0" borderId="15" xfId="0" applyFont="1" applyBorder="1"/>
    <xf numFmtId="0" fontId="3" fillId="0" borderId="1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5" xfId="0" applyFont="1" applyBorder="1" applyAlignment="1">
      <alignment horizontal="right"/>
    </xf>
    <xf numFmtId="0" fontId="3" fillId="0" borderId="0" xfId="0" applyFont="1"/>
    <xf numFmtId="0" fontId="3" fillId="0" borderId="15" xfId="0" applyFont="1" applyBorder="1"/>
    <xf numFmtId="0" fontId="6" fillId="0" borderId="15" xfId="0" applyNumberFormat="1" applyFont="1" applyBorder="1"/>
    <xf numFmtId="3" fontId="6" fillId="0" borderId="15" xfId="0" applyNumberFormat="1" applyFont="1" applyBorder="1"/>
    <xf numFmtId="0" fontId="6" fillId="0" borderId="15" xfId="0" applyFont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textRotation="90" wrapText="1"/>
    </xf>
    <xf numFmtId="0" fontId="0" fillId="0" borderId="4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7"/>
  <sheetViews>
    <sheetView tabSelected="1" view="pageLayout" topLeftCell="A243" zoomScale="106" zoomScaleNormal="100" zoomScalePageLayoutView="106" workbookViewId="0">
      <selection activeCell="M270" sqref="M270"/>
    </sheetView>
  </sheetViews>
  <sheetFormatPr defaultRowHeight="15" x14ac:dyDescent="0.25"/>
  <sheetData>
    <row r="1" spans="1:27" x14ac:dyDescent="0.25">
      <c r="K1" t="s">
        <v>157</v>
      </c>
    </row>
    <row r="2" spans="1:27" x14ac:dyDescent="0.25">
      <c r="A2" s="70" t="s">
        <v>0</v>
      </c>
      <c r="B2" s="70" t="s">
        <v>1</v>
      </c>
      <c r="C2" s="71"/>
      <c r="D2" s="71"/>
      <c r="E2" s="71"/>
      <c r="F2" s="72"/>
      <c r="G2" s="44" t="s">
        <v>2</v>
      </c>
      <c r="H2" s="73" t="s">
        <v>3</v>
      </c>
      <c r="I2" s="74"/>
      <c r="J2" s="75"/>
      <c r="K2" s="44" t="s">
        <v>4</v>
      </c>
      <c r="L2" s="44" t="s">
        <v>5</v>
      </c>
      <c r="M2" s="44" t="s">
        <v>6</v>
      </c>
    </row>
    <row r="3" spans="1:27" x14ac:dyDescent="0.25">
      <c r="A3" s="56"/>
      <c r="B3" s="56"/>
      <c r="C3" s="46"/>
      <c r="D3" s="46"/>
      <c r="E3" s="46"/>
      <c r="F3" s="57"/>
      <c r="G3" s="47"/>
      <c r="H3" s="76" t="s">
        <v>7</v>
      </c>
      <c r="I3" s="76" t="s">
        <v>8</v>
      </c>
      <c r="J3" s="76" t="s">
        <v>9</v>
      </c>
      <c r="K3" s="47"/>
      <c r="L3" s="47"/>
      <c r="M3" s="47"/>
    </row>
    <row r="4" spans="1:27" x14ac:dyDescent="0.25">
      <c r="A4" s="58"/>
      <c r="B4" s="58"/>
      <c r="C4" s="43"/>
      <c r="D4" s="43"/>
      <c r="E4" s="43"/>
      <c r="F4" s="59"/>
      <c r="G4" s="45"/>
      <c r="H4" s="77"/>
      <c r="I4" s="77"/>
      <c r="J4" s="77"/>
      <c r="K4" s="45"/>
      <c r="L4" s="45"/>
      <c r="M4" s="45"/>
    </row>
    <row r="5" spans="1:27" x14ac:dyDescent="0.25">
      <c r="A5" s="48" t="s">
        <v>10</v>
      </c>
      <c r="B5" s="70" t="s">
        <v>11</v>
      </c>
      <c r="C5" s="71"/>
      <c r="D5" s="71"/>
      <c r="E5" s="71"/>
      <c r="F5" s="71"/>
      <c r="G5" s="1">
        <v>8</v>
      </c>
      <c r="H5" s="2">
        <v>0</v>
      </c>
      <c r="I5" s="1">
        <v>5.76</v>
      </c>
      <c r="J5" s="1">
        <v>0.16</v>
      </c>
      <c r="K5" s="2">
        <v>52.96</v>
      </c>
      <c r="L5" s="36">
        <v>0</v>
      </c>
      <c r="M5" s="2"/>
    </row>
    <row r="6" spans="1:27" x14ac:dyDescent="0.25">
      <c r="A6" s="49"/>
      <c r="B6" s="56" t="s">
        <v>122</v>
      </c>
      <c r="C6" s="46"/>
      <c r="D6" s="46"/>
      <c r="E6" s="46"/>
      <c r="F6" s="57"/>
      <c r="G6" s="4">
        <v>40</v>
      </c>
      <c r="H6" s="3">
        <v>5.0999999999999996</v>
      </c>
      <c r="I6" s="4">
        <v>4.5999999999999996</v>
      </c>
      <c r="J6" s="4">
        <v>0.3</v>
      </c>
      <c r="K6" s="3">
        <v>63</v>
      </c>
      <c r="L6" s="5">
        <v>0</v>
      </c>
      <c r="M6" s="3" t="s">
        <v>123</v>
      </c>
    </row>
    <row r="7" spans="1:27" x14ac:dyDescent="0.25">
      <c r="A7" s="49"/>
      <c r="B7" s="56" t="s">
        <v>12</v>
      </c>
      <c r="C7" s="46"/>
      <c r="D7" s="46"/>
      <c r="E7" s="46"/>
      <c r="F7" s="57"/>
      <c r="G7" s="3">
        <v>200</v>
      </c>
      <c r="H7" s="3">
        <v>5.76</v>
      </c>
      <c r="I7" s="4">
        <v>6.63</v>
      </c>
      <c r="J7" s="3">
        <v>18.28</v>
      </c>
      <c r="K7" s="3">
        <v>156</v>
      </c>
      <c r="L7" s="5">
        <v>1.17</v>
      </c>
      <c r="M7" s="3" t="s">
        <v>13</v>
      </c>
    </row>
    <row r="8" spans="1:27" x14ac:dyDescent="0.25">
      <c r="A8" s="49"/>
      <c r="B8" s="56" t="s">
        <v>14</v>
      </c>
      <c r="C8" s="46"/>
      <c r="D8" s="46"/>
      <c r="E8" s="46"/>
      <c r="F8" s="57"/>
      <c r="G8" s="3">
        <v>30</v>
      </c>
      <c r="H8" s="3">
        <v>2.2799999999999998</v>
      </c>
      <c r="I8" s="4">
        <v>0.24</v>
      </c>
      <c r="J8" s="3">
        <v>14.76</v>
      </c>
      <c r="K8" s="3">
        <v>70.5</v>
      </c>
      <c r="L8" s="5">
        <v>0</v>
      </c>
      <c r="M8" s="3"/>
    </row>
    <row r="9" spans="1:27" ht="15" customHeight="1" x14ac:dyDescent="0.25">
      <c r="A9" s="50"/>
      <c r="B9" s="58" t="s">
        <v>51</v>
      </c>
      <c r="C9" s="43"/>
      <c r="D9" s="43"/>
      <c r="E9" s="43"/>
      <c r="F9" s="59"/>
      <c r="G9" s="3">
        <v>180</v>
      </c>
      <c r="H9" s="3">
        <v>1.2</v>
      </c>
      <c r="I9" s="4">
        <v>1.3</v>
      </c>
      <c r="J9" s="3">
        <v>8</v>
      </c>
      <c r="K9" s="35">
        <v>70</v>
      </c>
      <c r="L9" s="5">
        <v>1.17</v>
      </c>
      <c r="M9" s="3" t="s">
        <v>52</v>
      </c>
    </row>
    <row r="10" spans="1:27" x14ac:dyDescent="0.25">
      <c r="A10" s="6" t="s">
        <v>17</v>
      </c>
      <c r="B10" s="7"/>
      <c r="C10" s="8"/>
      <c r="D10" s="8"/>
      <c r="E10" s="8"/>
      <c r="F10" s="9"/>
      <c r="G10" s="10">
        <f t="shared" ref="G10:L10" si="0">SUM(G5:G9)</f>
        <v>458</v>
      </c>
      <c r="H10" s="10">
        <f t="shared" si="0"/>
        <v>14.339999999999998</v>
      </c>
      <c r="I10" s="6">
        <f t="shared" si="0"/>
        <v>18.529999999999998</v>
      </c>
      <c r="J10" s="10">
        <f t="shared" si="0"/>
        <v>41.5</v>
      </c>
      <c r="K10" s="10">
        <v>412.46</v>
      </c>
      <c r="L10" s="11">
        <f t="shared" si="0"/>
        <v>2.34</v>
      </c>
      <c r="M10" s="10"/>
    </row>
    <row r="11" spans="1:27" x14ac:dyDescent="0.25">
      <c r="A11" s="44" t="s">
        <v>18</v>
      </c>
      <c r="B11" s="46" t="s">
        <v>32</v>
      </c>
      <c r="C11" s="46"/>
      <c r="D11" s="46"/>
      <c r="E11" s="46"/>
      <c r="F11" s="46"/>
      <c r="G11" s="2">
        <v>100</v>
      </c>
      <c r="H11" s="2">
        <v>0.4</v>
      </c>
      <c r="I11" s="2">
        <v>0.4</v>
      </c>
      <c r="J11" s="2">
        <v>9.8000000000000007</v>
      </c>
      <c r="K11" s="2">
        <v>47</v>
      </c>
      <c r="L11" s="2">
        <v>10</v>
      </c>
      <c r="M11" s="2"/>
    </row>
    <row r="12" spans="1:27" x14ac:dyDescent="0.25">
      <c r="A12" s="45"/>
      <c r="B12" s="43" t="s">
        <v>19</v>
      </c>
      <c r="C12" s="43"/>
      <c r="D12" s="43"/>
      <c r="E12" s="43"/>
      <c r="F12" s="43"/>
      <c r="G12" s="35">
        <v>100</v>
      </c>
      <c r="H12" s="35">
        <v>0.5</v>
      </c>
      <c r="I12" s="35">
        <v>0.1</v>
      </c>
      <c r="J12" s="35">
        <v>9.8000000000000007</v>
      </c>
      <c r="K12" s="35">
        <v>44.6</v>
      </c>
      <c r="L12" s="35">
        <v>0.8</v>
      </c>
      <c r="M12" s="35" t="s">
        <v>20</v>
      </c>
    </row>
    <row r="13" spans="1:27" x14ac:dyDescent="0.25">
      <c r="A13" s="16" t="s">
        <v>30</v>
      </c>
      <c r="B13" s="67"/>
      <c r="C13" s="68"/>
      <c r="D13" s="68"/>
      <c r="E13" s="68"/>
      <c r="F13" s="69"/>
      <c r="G13" s="10"/>
      <c r="H13" s="10">
        <f>SUM(H11:H12)</f>
        <v>0.9</v>
      </c>
      <c r="I13" s="6">
        <f>SUM(I11:I12)</f>
        <v>0.5</v>
      </c>
      <c r="J13" s="10">
        <f>SUM(J11:J12)</f>
        <v>19.600000000000001</v>
      </c>
      <c r="K13" s="10">
        <f>SUM(K11:K12)</f>
        <v>91.6</v>
      </c>
      <c r="L13" s="11">
        <f>SUM(L11:L12)</f>
        <v>10.8</v>
      </c>
      <c r="M13" s="10">
        <f>SUM(H13:L13)</f>
        <v>123.39999999999999</v>
      </c>
    </row>
    <row r="14" spans="1:27" ht="15" customHeight="1" x14ac:dyDescent="0.25">
      <c r="A14" s="79" t="s">
        <v>21</v>
      </c>
      <c r="B14" s="70" t="s">
        <v>110</v>
      </c>
      <c r="C14" s="71"/>
      <c r="D14" s="71"/>
      <c r="E14" s="71"/>
      <c r="F14" s="72"/>
      <c r="G14" s="3">
        <v>60</v>
      </c>
      <c r="H14" s="3">
        <v>0.72</v>
      </c>
      <c r="I14" s="4">
        <v>2.83</v>
      </c>
      <c r="J14" s="3">
        <v>4.63</v>
      </c>
      <c r="K14" s="3">
        <v>46.8</v>
      </c>
      <c r="L14" s="5">
        <v>5.76</v>
      </c>
      <c r="M14" s="3"/>
    </row>
    <row r="15" spans="1:27" ht="15" customHeight="1" x14ac:dyDescent="0.25">
      <c r="A15" s="80"/>
      <c r="B15" s="56" t="s">
        <v>53</v>
      </c>
      <c r="C15" s="46"/>
      <c r="D15" s="46"/>
      <c r="E15" s="46"/>
      <c r="F15" s="57"/>
      <c r="G15" s="3">
        <v>213</v>
      </c>
      <c r="H15" s="3">
        <v>2.87</v>
      </c>
      <c r="I15" s="4">
        <v>4.79</v>
      </c>
      <c r="J15" s="3">
        <v>7.83</v>
      </c>
      <c r="K15" s="3">
        <v>93.69</v>
      </c>
      <c r="L15" s="5">
        <v>7.8</v>
      </c>
      <c r="M15" s="3" t="s">
        <v>54</v>
      </c>
    </row>
    <row r="16" spans="1:27" x14ac:dyDescent="0.25">
      <c r="A16" s="80"/>
      <c r="B16" s="56" t="s">
        <v>25</v>
      </c>
      <c r="C16" s="46"/>
      <c r="D16" s="46"/>
      <c r="E16" s="46"/>
      <c r="F16" s="57"/>
      <c r="G16" s="3">
        <v>200</v>
      </c>
      <c r="H16" s="3">
        <v>9.24</v>
      </c>
      <c r="I16" s="4">
        <v>6.7</v>
      </c>
      <c r="J16" s="3">
        <v>25.85</v>
      </c>
      <c r="K16" s="3">
        <v>200.66</v>
      </c>
      <c r="L16" s="5">
        <v>13.87</v>
      </c>
      <c r="M16" s="3" t="s">
        <v>26</v>
      </c>
      <c r="P16" s="56"/>
      <c r="Q16" s="46"/>
      <c r="R16" s="46"/>
      <c r="S16" s="46"/>
      <c r="T16" s="57"/>
      <c r="U16" s="3">
        <v>215</v>
      </c>
      <c r="V16" s="3">
        <v>3.38</v>
      </c>
      <c r="W16" s="4">
        <v>1.35</v>
      </c>
      <c r="X16" s="3">
        <v>11.03</v>
      </c>
      <c r="Y16" s="3">
        <v>70.5</v>
      </c>
      <c r="Z16" s="5">
        <v>7.9</v>
      </c>
      <c r="AA16" s="3" t="s">
        <v>24</v>
      </c>
    </row>
    <row r="17" spans="1:13" x14ac:dyDescent="0.25">
      <c r="A17" s="80"/>
      <c r="B17" s="56" t="s">
        <v>103</v>
      </c>
      <c r="C17" s="46"/>
      <c r="D17" s="46"/>
      <c r="E17" s="46"/>
      <c r="F17" s="57"/>
      <c r="G17" s="3">
        <v>200</v>
      </c>
      <c r="H17" s="3">
        <v>0</v>
      </c>
      <c r="I17" s="4">
        <v>0</v>
      </c>
      <c r="J17" s="3">
        <v>18</v>
      </c>
      <c r="K17" s="3">
        <v>60</v>
      </c>
      <c r="L17" s="5">
        <v>0</v>
      </c>
      <c r="M17" s="3" t="s">
        <v>158</v>
      </c>
    </row>
    <row r="18" spans="1:13" x14ac:dyDescent="0.25">
      <c r="A18" s="80"/>
      <c r="B18" s="56" t="s">
        <v>14</v>
      </c>
      <c r="C18" s="46"/>
      <c r="D18" s="46"/>
      <c r="E18" s="46"/>
      <c r="F18" s="57"/>
      <c r="G18" s="3">
        <v>30</v>
      </c>
      <c r="H18" s="3">
        <v>2.2799999999999998</v>
      </c>
      <c r="I18" s="4">
        <v>0.24</v>
      </c>
      <c r="J18" s="3">
        <v>14.76</v>
      </c>
      <c r="K18" s="3">
        <v>70.5</v>
      </c>
      <c r="L18" s="5">
        <v>0</v>
      </c>
      <c r="M18" s="3"/>
    </row>
    <row r="19" spans="1:13" x14ac:dyDescent="0.25">
      <c r="A19" s="81"/>
      <c r="B19" s="56" t="s">
        <v>29</v>
      </c>
      <c r="C19" s="46"/>
      <c r="D19" s="46"/>
      <c r="E19" s="46"/>
      <c r="F19" s="57"/>
      <c r="G19" s="3">
        <v>30</v>
      </c>
      <c r="H19" s="3">
        <v>2</v>
      </c>
      <c r="I19" s="4">
        <v>0.36</v>
      </c>
      <c r="J19" s="3">
        <v>14</v>
      </c>
      <c r="K19" s="3">
        <v>64.599999999999994</v>
      </c>
      <c r="L19" s="5">
        <v>0</v>
      </c>
      <c r="M19" s="3"/>
    </row>
    <row r="20" spans="1:13" x14ac:dyDescent="0.25">
      <c r="A20" s="6" t="s">
        <v>30</v>
      </c>
      <c r="B20" s="7"/>
      <c r="C20" s="8"/>
      <c r="D20" s="8"/>
      <c r="E20" s="8"/>
      <c r="F20" s="9"/>
      <c r="G20" s="10">
        <f t="shared" ref="G20:J20" si="1">SUM(G14:G19)</f>
        <v>733</v>
      </c>
      <c r="H20" s="10">
        <f t="shared" si="1"/>
        <v>17.11</v>
      </c>
      <c r="I20" s="6">
        <f t="shared" si="1"/>
        <v>14.92</v>
      </c>
      <c r="J20" s="10">
        <f t="shared" si="1"/>
        <v>85.070000000000007</v>
      </c>
      <c r="K20" s="10">
        <v>526.25</v>
      </c>
      <c r="L20" s="41">
        <v>27.6</v>
      </c>
      <c r="M20" s="10"/>
    </row>
    <row r="21" spans="1:13" ht="15" customHeight="1" x14ac:dyDescent="0.25">
      <c r="A21" s="82" t="s">
        <v>31</v>
      </c>
      <c r="B21" s="56" t="s">
        <v>159</v>
      </c>
      <c r="C21" s="46"/>
      <c r="D21" s="46"/>
      <c r="E21" s="46"/>
      <c r="F21" s="57"/>
      <c r="G21" s="14">
        <v>180</v>
      </c>
      <c r="H21" s="3">
        <v>1.4</v>
      </c>
      <c r="I21" s="4">
        <v>1.6</v>
      </c>
      <c r="J21" s="3">
        <v>2.35</v>
      </c>
      <c r="K21" s="3">
        <v>52</v>
      </c>
      <c r="L21" s="5">
        <v>0</v>
      </c>
      <c r="M21" s="3">
        <v>263.26400000000001</v>
      </c>
    </row>
    <row r="22" spans="1:13" ht="15" customHeight="1" x14ac:dyDescent="0.25">
      <c r="A22" s="83"/>
      <c r="B22" s="56" t="s">
        <v>80</v>
      </c>
      <c r="C22" s="46"/>
      <c r="D22" s="46"/>
      <c r="E22" s="46"/>
      <c r="F22" s="57"/>
      <c r="G22" s="14">
        <v>80</v>
      </c>
      <c r="H22" s="3">
        <v>9.6</v>
      </c>
      <c r="I22" s="4">
        <v>10.36</v>
      </c>
      <c r="J22" s="3">
        <v>10.14</v>
      </c>
      <c r="K22" s="3">
        <v>174</v>
      </c>
      <c r="L22" s="5">
        <v>1.6</v>
      </c>
      <c r="M22" s="3" t="s">
        <v>81</v>
      </c>
    </row>
    <row r="23" spans="1:13" x14ac:dyDescent="0.25">
      <c r="A23" s="13" t="s">
        <v>17</v>
      </c>
      <c r="B23" s="7"/>
      <c r="C23" s="8"/>
      <c r="D23" s="8"/>
      <c r="E23" s="8"/>
      <c r="F23" s="9"/>
      <c r="G23" s="10">
        <f t="shared" ref="G23" si="2">SUM(G21:G22)</f>
        <v>260</v>
      </c>
      <c r="H23" s="10">
        <v>11.96</v>
      </c>
      <c r="I23" s="6">
        <v>11.96</v>
      </c>
      <c r="J23" s="10">
        <v>12.49</v>
      </c>
      <c r="K23" s="10">
        <v>226</v>
      </c>
      <c r="L23" s="11">
        <v>1.06</v>
      </c>
      <c r="M23" s="10"/>
    </row>
    <row r="24" spans="1:13" ht="30" x14ac:dyDescent="0.25">
      <c r="A24" s="6" t="s">
        <v>33</v>
      </c>
      <c r="B24" s="7"/>
      <c r="C24" s="8"/>
      <c r="D24" s="8"/>
      <c r="E24" s="8"/>
      <c r="F24" s="9"/>
      <c r="G24" s="10"/>
      <c r="H24" s="10">
        <v>43.35</v>
      </c>
      <c r="I24" s="6">
        <v>44.31</v>
      </c>
      <c r="J24" s="10">
        <v>159.46</v>
      </c>
      <c r="K24" s="10">
        <f>K23+K20+K13+K10</f>
        <v>1256.31</v>
      </c>
      <c r="L24" s="41">
        <v>41.8</v>
      </c>
      <c r="M24" s="10"/>
    </row>
    <row r="34" spans="1:13" x14ac:dyDescent="0.25">
      <c r="K34" t="s">
        <v>34</v>
      </c>
    </row>
    <row r="35" spans="1:13" x14ac:dyDescent="0.25">
      <c r="A35" s="70" t="s">
        <v>0</v>
      </c>
      <c r="B35" s="70" t="s">
        <v>1</v>
      </c>
      <c r="C35" s="71"/>
      <c r="D35" s="71"/>
      <c r="E35" s="71"/>
      <c r="F35" s="72"/>
      <c r="G35" s="44" t="s">
        <v>2</v>
      </c>
      <c r="H35" s="73" t="s">
        <v>3</v>
      </c>
      <c r="I35" s="74"/>
      <c r="J35" s="75"/>
      <c r="K35" s="44" t="s">
        <v>4</v>
      </c>
      <c r="L35" s="44" t="s">
        <v>5</v>
      </c>
      <c r="M35" s="44" t="s">
        <v>6</v>
      </c>
    </row>
    <row r="36" spans="1:13" x14ac:dyDescent="0.25">
      <c r="A36" s="56"/>
      <c r="B36" s="56"/>
      <c r="C36" s="46"/>
      <c r="D36" s="46"/>
      <c r="E36" s="46"/>
      <c r="F36" s="57"/>
      <c r="G36" s="47"/>
      <c r="H36" s="76" t="s">
        <v>7</v>
      </c>
      <c r="I36" s="76" t="s">
        <v>8</v>
      </c>
      <c r="J36" s="76" t="s">
        <v>9</v>
      </c>
      <c r="K36" s="47"/>
      <c r="L36" s="47"/>
      <c r="M36" s="47"/>
    </row>
    <row r="37" spans="1:13" x14ac:dyDescent="0.25">
      <c r="A37" s="58"/>
      <c r="B37" s="58"/>
      <c r="C37" s="43"/>
      <c r="D37" s="43"/>
      <c r="E37" s="43"/>
      <c r="F37" s="59"/>
      <c r="G37" s="45"/>
      <c r="H37" s="77"/>
      <c r="I37" s="77"/>
      <c r="J37" s="77"/>
      <c r="K37" s="45"/>
      <c r="L37" s="45"/>
      <c r="M37" s="45"/>
    </row>
    <row r="38" spans="1:13" ht="15" customHeight="1" x14ac:dyDescent="0.25">
      <c r="A38" s="48" t="s">
        <v>10</v>
      </c>
      <c r="B38" s="70" t="s">
        <v>11</v>
      </c>
      <c r="C38" s="71"/>
      <c r="D38" s="71"/>
      <c r="E38" s="71"/>
      <c r="F38" s="71"/>
      <c r="G38" s="1">
        <v>8</v>
      </c>
      <c r="H38" s="2">
        <v>0</v>
      </c>
      <c r="I38" s="1">
        <v>5.76</v>
      </c>
      <c r="J38" s="1">
        <v>0.16</v>
      </c>
      <c r="K38" s="2">
        <v>52.96</v>
      </c>
      <c r="L38" s="36">
        <v>0</v>
      </c>
      <c r="M38" s="2"/>
    </row>
    <row r="39" spans="1:13" x14ac:dyDescent="0.25">
      <c r="A39" s="49"/>
      <c r="B39" s="56" t="s">
        <v>35</v>
      </c>
      <c r="C39" s="46"/>
      <c r="D39" s="46"/>
      <c r="E39" s="46"/>
      <c r="F39" s="57"/>
      <c r="G39" s="4">
        <v>10</v>
      </c>
      <c r="H39" s="3">
        <v>2.2999999999999998</v>
      </c>
      <c r="I39" s="4">
        <v>2.9</v>
      </c>
      <c r="J39" s="4">
        <v>0</v>
      </c>
      <c r="K39" s="3">
        <v>36.4</v>
      </c>
      <c r="L39" s="5">
        <v>7.0000000000000007E-2</v>
      </c>
      <c r="M39" s="3"/>
    </row>
    <row r="40" spans="1:13" ht="15" customHeight="1" x14ac:dyDescent="0.25">
      <c r="A40" s="49"/>
      <c r="B40" s="56" t="s">
        <v>36</v>
      </c>
      <c r="C40" s="46"/>
      <c r="D40" s="46"/>
      <c r="E40" s="46"/>
      <c r="F40" s="57"/>
      <c r="G40" s="3">
        <v>200</v>
      </c>
      <c r="H40" s="3">
        <v>5.5</v>
      </c>
      <c r="I40" s="4">
        <v>7.5</v>
      </c>
      <c r="J40" s="3">
        <v>26</v>
      </c>
      <c r="K40" s="3">
        <v>192</v>
      </c>
      <c r="L40" s="5">
        <v>1.95</v>
      </c>
      <c r="M40" s="3" t="s">
        <v>43</v>
      </c>
    </row>
    <row r="41" spans="1:13" ht="15" customHeight="1" x14ac:dyDescent="0.25">
      <c r="A41" s="49"/>
      <c r="B41" s="56" t="s">
        <v>14</v>
      </c>
      <c r="C41" s="46"/>
      <c r="D41" s="46"/>
      <c r="E41" s="46"/>
      <c r="F41" s="57"/>
      <c r="G41" s="3">
        <v>30</v>
      </c>
      <c r="H41" s="3">
        <v>2.2799999999999998</v>
      </c>
      <c r="I41" s="4">
        <v>0.24</v>
      </c>
      <c r="J41" s="3">
        <v>14.76</v>
      </c>
      <c r="K41" s="3">
        <v>70.5</v>
      </c>
      <c r="L41" s="5">
        <v>0</v>
      </c>
      <c r="M41" s="3"/>
    </row>
    <row r="42" spans="1:13" ht="15" customHeight="1" x14ac:dyDescent="0.25">
      <c r="A42" s="50"/>
      <c r="B42" s="58" t="s">
        <v>37</v>
      </c>
      <c r="C42" s="43"/>
      <c r="D42" s="43"/>
      <c r="E42" s="43"/>
      <c r="F42" s="59"/>
      <c r="G42" s="3">
        <v>180</v>
      </c>
      <c r="H42" s="3">
        <v>1.3</v>
      </c>
      <c r="I42" s="4">
        <v>1.3</v>
      </c>
      <c r="J42" s="3">
        <v>14</v>
      </c>
      <c r="K42" s="35">
        <v>72</v>
      </c>
      <c r="L42" s="5">
        <v>1</v>
      </c>
      <c r="M42" s="3" t="s">
        <v>42</v>
      </c>
    </row>
    <row r="43" spans="1:13" x14ac:dyDescent="0.25">
      <c r="A43" s="6" t="s">
        <v>17</v>
      </c>
      <c r="B43" s="7"/>
      <c r="C43" s="8"/>
      <c r="D43" s="8"/>
      <c r="E43" s="8"/>
      <c r="F43" s="9"/>
      <c r="G43" s="10">
        <f t="shared" ref="G43:L43" si="3">SUM(G38:G42)</f>
        <v>428</v>
      </c>
      <c r="H43" s="10">
        <f t="shared" si="3"/>
        <v>11.38</v>
      </c>
      <c r="I43" s="6">
        <f t="shared" si="3"/>
        <v>17.7</v>
      </c>
      <c r="J43" s="10">
        <f t="shared" si="3"/>
        <v>54.92</v>
      </c>
      <c r="K43" s="10">
        <f t="shared" si="3"/>
        <v>423.86</v>
      </c>
      <c r="L43" s="11">
        <f t="shared" si="3"/>
        <v>3.02</v>
      </c>
      <c r="M43" s="10"/>
    </row>
    <row r="44" spans="1:13" x14ac:dyDescent="0.25">
      <c r="A44" s="44" t="s">
        <v>18</v>
      </c>
      <c r="B44" s="46" t="s">
        <v>32</v>
      </c>
      <c r="C44" s="46"/>
      <c r="D44" s="46"/>
      <c r="E44" s="46"/>
      <c r="F44" s="46"/>
      <c r="G44" s="2">
        <v>100</v>
      </c>
      <c r="H44" s="2">
        <v>0.4</v>
      </c>
      <c r="I44" s="2">
        <v>0.4</v>
      </c>
      <c r="J44" s="2">
        <v>9.8000000000000007</v>
      </c>
      <c r="K44" s="2">
        <v>47</v>
      </c>
      <c r="L44" s="2">
        <v>10</v>
      </c>
      <c r="M44" s="2"/>
    </row>
    <row r="45" spans="1:13" x14ac:dyDescent="0.25">
      <c r="A45" s="45"/>
      <c r="B45" s="43" t="s">
        <v>19</v>
      </c>
      <c r="C45" s="43"/>
      <c r="D45" s="43"/>
      <c r="E45" s="43"/>
      <c r="F45" s="43"/>
      <c r="G45" s="35">
        <v>100</v>
      </c>
      <c r="H45" s="35">
        <v>0.5</v>
      </c>
      <c r="I45" s="35">
        <v>0.1</v>
      </c>
      <c r="J45" s="35">
        <v>9.8000000000000007</v>
      </c>
      <c r="K45" s="35">
        <v>44.6</v>
      </c>
      <c r="L45" s="35">
        <v>0.8</v>
      </c>
      <c r="M45" s="35" t="s">
        <v>20</v>
      </c>
    </row>
    <row r="46" spans="1:13" x14ac:dyDescent="0.25">
      <c r="A46" s="16" t="s">
        <v>30</v>
      </c>
      <c r="B46" s="67"/>
      <c r="C46" s="68"/>
      <c r="D46" s="68"/>
      <c r="E46" s="68"/>
      <c r="F46" s="69"/>
      <c r="G46" s="10"/>
      <c r="H46" s="10">
        <f>SUM(H44:H45)</f>
        <v>0.9</v>
      </c>
      <c r="I46" s="6">
        <f>SUM(I44:I45)</f>
        <v>0.5</v>
      </c>
      <c r="J46" s="10">
        <f>SUM(J44:J45)</f>
        <v>19.600000000000001</v>
      </c>
      <c r="K46" s="10">
        <f>SUM(K44:K45)</f>
        <v>91.6</v>
      </c>
      <c r="L46" s="11">
        <f>SUM(L44:L45)</f>
        <v>10.8</v>
      </c>
      <c r="M46" s="10">
        <f>SUM(H46:L46)</f>
        <v>123.39999999999999</v>
      </c>
    </row>
    <row r="47" spans="1:13" ht="15" customHeight="1" x14ac:dyDescent="0.25">
      <c r="A47" s="79" t="s">
        <v>21</v>
      </c>
      <c r="B47" s="70" t="s">
        <v>22</v>
      </c>
      <c r="C47" s="71"/>
      <c r="D47" s="71"/>
      <c r="E47" s="71"/>
      <c r="F47" s="72"/>
      <c r="G47" s="3">
        <v>50</v>
      </c>
      <c r="H47" s="3">
        <v>0.4</v>
      </c>
      <c r="I47" s="4">
        <v>0.05</v>
      </c>
      <c r="J47" s="3">
        <v>1.25</v>
      </c>
      <c r="K47" s="3">
        <v>7</v>
      </c>
      <c r="L47" s="5">
        <v>5</v>
      </c>
      <c r="M47" s="3"/>
    </row>
    <row r="48" spans="1:13" x14ac:dyDescent="0.25">
      <c r="A48" s="80"/>
      <c r="B48" s="56" t="s">
        <v>39</v>
      </c>
      <c r="C48" s="46"/>
      <c r="D48" s="46"/>
      <c r="E48" s="46"/>
      <c r="F48" s="57"/>
      <c r="G48" s="3">
        <v>210</v>
      </c>
      <c r="H48" s="3">
        <v>2.7</v>
      </c>
      <c r="I48" s="4">
        <v>4.4000000000000004</v>
      </c>
      <c r="J48" s="3">
        <v>22.7</v>
      </c>
      <c r="K48" s="3">
        <v>137.80000000000001</v>
      </c>
      <c r="L48" s="5">
        <v>4.8</v>
      </c>
      <c r="M48" s="3" t="s">
        <v>45</v>
      </c>
    </row>
    <row r="49" spans="1:27" ht="15" customHeight="1" x14ac:dyDescent="0.25">
      <c r="A49" s="80"/>
      <c r="B49" s="56" t="s">
        <v>40</v>
      </c>
      <c r="C49" s="46"/>
      <c r="D49" s="46"/>
      <c r="E49" s="46"/>
      <c r="F49" s="57"/>
      <c r="G49" s="3">
        <v>70</v>
      </c>
      <c r="H49" s="3">
        <v>8.98</v>
      </c>
      <c r="I49" s="4">
        <v>9.5</v>
      </c>
      <c r="J49" s="3">
        <v>7.31</v>
      </c>
      <c r="K49" s="3">
        <v>150.5</v>
      </c>
      <c r="L49" s="5">
        <v>0.79</v>
      </c>
      <c r="M49" s="3" t="s">
        <v>46</v>
      </c>
      <c r="P49" s="70"/>
      <c r="Q49" s="71"/>
      <c r="R49" s="71"/>
      <c r="S49" s="71"/>
      <c r="T49" s="72"/>
      <c r="U49" s="3"/>
      <c r="V49" s="3"/>
      <c r="W49" s="4"/>
      <c r="X49" s="3"/>
      <c r="Y49" s="3"/>
      <c r="Z49" s="5"/>
      <c r="AA49" s="3"/>
    </row>
    <row r="50" spans="1:27" ht="15" customHeight="1" x14ac:dyDescent="0.25">
      <c r="A50" s="80"/>
      <c r="B50" s="56" t="s">
        <v>41</v>
      </c>
      <c r="C50" s="46"/>
      <c r="D50" s="46"/>
      <c r="E50" s="46"/>
      <c r="F50" s="57"/>
      <c r="G50" s="3">
        <v>150</v>
      </c>
      <c r="H50" s="3">
        <v>3.02</v>
      </c>
      <c r="I50" s="4">
        <v>5.66</v>
      </c>
      <c r="J50" s="3">
        <v>10.14</v>
      </c>
      <c r="K50" s="3">
        <v>109.5</v>
      </c>
      <c r="L50" s="5">
        <v>18.3</v>
      </c>
      <c r="M50" s="3" t="s">
        <v>47</v>
      </c>
    </row>
    <row r="51" spans="1:27" ht="15" customHeight="1" x14ac:dyDescent="0.25">
      <c r="A51" s="80"/>
      <c r="B51" s="56" t="s">
        <v>27</v>
      </c>
      <c r="C51" s="46"/>
      <c r="D51" s="46"/>
      <c r="E51" s="46"/>
      <c r="F51" s="57"/>
      <c r="G51" s="3">
        <v>200</v>
      </c>
      <c r="H51" s="3">
        <v>0.48</v>
      </c>
      <c r="I51" s="4">
        <v>0</v>
      </c>
      <c r="J51" s="3">
        <v>18.8</v>
      </c>
      <c r="K51" s="3">
        <v>70</v>
      </c>
      <c r="L51" s="5">
        <v>0.4</v>
      </c>
      <c r="M51" s="3" t="s">
        <v>28</v>
      </c>
    </row>
    <row r="52" spans="1:27" ht="15" customHeight="1" x14ac:dyDescent="0.25">
      <c r="A52" s="80"/>
      <c r="B52" s="56" t="s">
        <v>14</v>
      </c>
      <c r="C52" s="46"/>
      <c r="D52" s="46"/>
      <c r="E52" s="46"/>
      <c r="F52" s="57"/>
      <c r="G52" s="3">
        <v>30</v>
      </c>
      <c r="H52" s="3">
        <v>2.2799999999999998</v>
      </c>
      <c r="I52" s="4">
        <v>0.24</v>
      </c>
      <c r="J52" s="3">
        <v>14.76</v>
      </c>
      <c r="K52" s="3">
        <v>70.5</v>
      </c>
      <c r="L52" s="5">
        <v>0</v>
      </c>
      <c r="M52" s="3"/>
    </row>
    <row r="53" spans="1:27" ht="15" customHeight="1" x14ac:dyDescent="0.25">
      <c r="A53" s="81"/>
      <c r="B53" s="56" t="s">
        <v>29</v>
      </c>
      <c r="C53" s="46"/>
      <c r="D53" s="46"/>
      <c r="E53" s="46"/>
      <c r="F53" s="57"/>
      <c r="G53" s="3">
        <v>30</v>
      </c>
      <c r="H53" s="3">
        <v>2</v>
      </c>
      <c r="I53" s="4">
        <v>0.36</v>
      </c>
      <c r="J53" s="3">
        <v>14</v>
      </c>
      <c r="K53" s="3">
        <v>64.599999999999994</v>
      </c>
      <c r="L53" s="5">
        <v>0</v>
      </c>
      <c r="M53" s="3"/>
    </row>
    <row r="54" spans="1:27" x14ac:dyDescent="0.25">
      <c r="A54" s="6" t="s">
        <v>30</v>
      </c>
      <c r="B54" s="7"/>
      <c r="C54" s="8"/>
      <c r="D54" s="8"/>
      <c r="E54" s="8"/>
      <c r="F54" s="9"/>
      <c r="G54" s="10">
        <f t="shared" ref="G54" si="4">SUM(G47:G53)</f>
        <v>740</v>
      </c>
      <c r="H54" s="10">
        <f t="shared" ref="H54" si="5">SUM(H47:H53)</f>
        <v>19.86</v>
      </c>
      <c r="I54" s="6">
        <f t="shared" ref="I54" si="6">SUM(I47:I53)</f>
        <v>20.209999999999997</v>
      </c>
      <c r="J54" s="10">
        <f t="shared" ref="J54" si="7">SUM(J47:J53)</f>
        <v>88.960000000000008</v>
      </c>
      <c r="K54" s="10">
        <f t="shared" ref="K54" si="8">SUM(K47:K53)</f>
        <v>609.9</v>
      </c>
      <c r="L54" s="12">
        <f t="shared" ref="L54" si="9">SUM(L47:L53)</f>
        <v>29.29</v>
      </c>
      <c r="M54" s="10"/>
    </row>
    <row r="55" spans="1:27" ht="15" customHeight="1" x14ac:dyDescent="0.25">
      <c r="A55" s="54" t="s">
        <v>31</v>
      </c>
      <c r="B55" s="56" t="s">
        <v>160</v>
      </c>
      <c r="C55" s="46"/>
      <c r="D55" s="46"/>
      <c r="E55" s="46"/>
      <c r="F55" s="57"/>
      <c r="G55" s="14">
        <v>200</v>
      </c>
      <c r="H55" s="3">
        <v>5.6</v>
      </c>
      <c r="I55" s="4">
        <v>3.2</v>
      </c>
      <c r="J55" s="3">
        <v>9.4</v>
      </c>
      <c r="K55" s="3">
        <v>116</v>
      </c>
      <c r="L55" s="5">
        <v>2.6</v>
      </c>
      <c r="M55" s="3"/>
    </row>
    <row r="56" spans="1:27" ht="15" customHeight="1" x14ac:dyDescent="0.25">
      <c r="A56" s="60"/>
      <c r="B56" s="56" t="s">
        <v>161</v>
      </c>
      <c r="C56" s="46"/>
      <c r="D56" s="46"/>
      <c r="E56" s="46"/>
      <c r="F56" s="57"/>
      <c r="G56" s="3">
        <v>50</v>
      </c>
      <c r="H56" s="3">
        <v>2.4</v>
      </c>
      <c r="I56" s="4">
        <v>1.4</v>
      </c>
      <c r="J56" s="3">
        <v>38.85</v>
      </c>
      <c r="K56" s="3">
        <v>175</v>
      </c>
      <c r="L56" s="5">
        <v>0</v>
      </c>
      <c r="M56" s="3"/>
    </row>
    <row r="57" spans="1:27" x14ac:dyDescent="0.25">
      <c r="A57" s="13" t="s">
        <v>17</v>
      </c>
      <c r="B57" s="7"/>
      <c r="C57" s="8"/>
      <c r="D57" s="8"/>
      <c r="E57" s="8"/>
      <c r="F57" s="9"/>
      <c r="G57" s="10">
        <f t="shared" ref="G57:L57" si="10">SUM(G55:G56)</f>
        <v>250</v>
      </c>
      <c r="H57" s="10">
        <f t="shared" si="10"/>
        <v>8</v>
      </c>
      <c r="I57" s="6">
        <f t="shared" si="10"/>
        <v>4.5999999999999996</v>
      </c>
      <c r="J57" s="10">
        <f t="shared" si="10"/>
        <v>48.25</v>
      </c>
      <c r="K57" s="10">
        <f t="shared" si="10"/>
        <v>291</v>
      </c>
      <c r="L57" s="11">
        <f t="shared" si="10"/>
        <v>2.6</v>
      </c>
      <c r="M57" s="10"/>
    </row>
    <row r="58" spans="1:27" ht="30" x14ac:dyDescent="0.25">
      <c r="A58" s="6" t="s">
        <v>33</v>
      </c>
      <c r="B58" s="7"/>
      <c r="C58" s="8"/>
      <c r="D58" s="8"/>
      <c r="E58" s="8"/>
      <c r="F58" s="9"/>
      <c r="G58" s="10"/>
      <c r="H58" s="10">
        <f>H57+H54+H46+H43</f>
        <v>40.14</v>
      </c>
      <c r="I58" s="6">
        <f>I57+I54+I46+I43</f>
        <v>43.009999999999991</v>
      </c>
      <c r="J58" s="10">
        <f>J57+J54+J46+J43</f>
        <v>211.73000000000002</v>
      </c>
      <c r="K58" s="10">
        <f>K57+K54+K46+K43</f>
        <v>1416.3600000000001</v>
      </c>
      <c r="L58" s="42">
        <v>45.42</v>
      </c>
      <c r="M58" s="10"/>
    </row>
    <row r="66" spans="1:13" x14ac:dyDescent="0.25">
      <c r="K66" t="s">
        <v>49</v>
      </c>
    </row>
    <row r="67" spans="1:13" ht="30" customHeight="1" x14ac:dyDescent="0.25">
      <c r="A67" s="44" t="s">
        <v>0</v>
      </c>
      <c r="B67" s="70" t="s">
        <v>1</v>
      </c>
      <c r="C67" s="71"/>
      <c r="D67" s="71"/>
      <c r="E67" s="71"/>
      <c r="F67" s="72"/>
      <c r="G67" s="44" t="s">
        <v>2</v>
      </c>
      <c r="H67" s="73" t="s">
        <v>3</v>
      </c>
      <c r="I67" s="74"/>
      <c r="J67" s="75"/>
      <c r="K67" s="44" t="s">
        <v>4</v>
      </c>
      <c r="L67" s="44" t="s">
        <v>5</v>
      </c>
      <c r="M67" s="44" t="s">
        <v>6</v>
      </c>
    </row>
    <row r="68" spans="1:13" ht="15" customHeight="1" x14ac:dyDescent="0.25">
      <c r="A68" s="47"/>
      <c r="B68" s="56"/>
      <c r="C68" s="46"/>
      <c r="D68" s="46"/>
      <c r="E68" s="46"/>
      <c r="F68" s="57"/>
      <c r="G68" s="47"/>
      <c r="H68" s="76" t="s">
        <v>7</v>
      </c>
      <c r="I68" s="76" t="s">
        <v>8</v>
      </c>
      <c r="J68" s="76" t="s">
        <v>9</v>
      </c>
      <c r="K68" s="47"/>
      <c r="L68" s="47"/>
      <c r="M68" s="47"/>
    </row>
    <row r="69" spans="1:13" x14ac:dyDescent="0.25">
      <c r="A69" s="45"/>
      <c r="B69" s="58"/>
      <c r="C69" s="43"/>
      <c r="D69" s="43"/>
      <c r="E69" s="43"/>
      <c r="F69" s="59"/>
      <c r="G69" s="45"/>
      <c r="H69" s="77"/>
      <c r="I69" s="77"/>
      <c r="J69" s="77"/>
      <c r="K69" s="45"/>
      <c r="L69" s="45"/>
      <c r="M69" s="45"/>
    </row>
    <row r="70" spans="1:13" ht="17.25" customHeight="1" x14ac:dyDescent="0.25">
      <c r="A70" s="61" t="s">
        <v>10</v>
      </c>
      <c r="B70" s="70" t="s">
        <v>11</v>
      </c>
      <c r="C70" s="71"/>
      <c r="D70" s="71"/>
      <c r="E70" s="71"/>
      <c r="F70" s="71"/>
      <c r="G70" s="1">
        <v>8</v>
      </c>
      <c r="H70" s="2">
        <v>0</v>
      </c>
      <c r="I70" s="1">
        <v>5.76</v>
      </c>
      <c r="J70" s="1">
        <v>0.16</v>
      </c>
      <c r="K70" s="1">
        <v>52.96</v>
      </c>
      <c r="L70" s="1">
        <v>0</v>
      </c>
      <c r="M70" s="2"/>
    </row>
    <row r="71" spans="1:13" ht="15" customHeight="1" x14ac:dyDescent="0.25">
      <c r="A71" s="62"/>
      <c r="B71" s="56" t="s">
        <v>35</v>
      </c>
      <c r="C71" s="46"/>
      <c r="D71" s="46"/>
      <c r="E71" s="46"/>
      <c r="F71" s="57"/>
      <c r="G71" s="4">
        <v>10</v>
      </c>
      <c r="H71" s="3">
        <v>2.2999999999999998</v>
      </c>
      <c r="I71" s="4">
        <v>2.9</v>
      </c>
      <c r="J71" s="4">
        <v>0</v>
      </c>
      <c r="K71" s="4">
        <v>36.4</v>
      </c>
      <c r="L71" s="5">
        <v>7.0000000000000007E-2</v>
      </c>
      <c r="M71" s="3"/>
    </row>
    <row r="72" spans="1:13" x14ac:dyDescent="0.25">
      <c r="A72" s="62"/>
      <c r="B72" s="56" t="s">
        <v>106</v>
      </c>
      <c r="C72" s="46"/>
      <c r="D72" s="46"/>
      <c r="E72" s="46"/>
      <c r="F72" s="57"/>
      <c r="G72" s="3">
        <v>200</v>
      </c>
      <c r="H72" s="3">
        <v>6.21</v>
      </c>
      <c r="I72" s="4">
        <v>7.73</v>
      </c>
      <c r="J72" s="3">
        <v>27.74</v>
      </c>
      <c r="K72" s="3">
        <v>201</v>
      </c>
      <c r="L72" s="5">
        <v>1.95</v>
      </c>
      <c r="M72" s="3" t="s">
        <v>107</v>
      </c>
    </row>
    <row r="73" spans="1:13" x14ac:dyDescent="0.25">
      <c r="A73" s="62"/>
      <c r="B73" s="56" t="s">
        <v>14</v>
      </c>
      <c r="C73" s="46"/>
      <c r="D73" s="46"/>
      <c r="E73" s="46"/>
      <c r="F73" s="57"/>
      <c r="G73" s="3">
        <v>30</v>
      </c>
      <c r="H73" s="3">
        <v>2.2799999999999998</v>
      </c>
      <c r="I73" s="4">
        <v>0.24</v>
      </c>
      <c r="J73" s="3">
        <v>14.76</v>
      </c>
      <c r="K73" s="3">
        <v>70.5</v>
      </c>
      <c r="L73" s="5">
        <v>0</v>
      </c>
      <c r="M73" s="3"/>
    </row>
    <row r="74" spans="1:13" x14ac:dyDescent="0.25">
      <c r="A74" s="63"/>
      <c r="B74" s="58" t="s">
        <v>51</v>
      </c>
      <c r="C74" s="43"/>
      <c r="D74" s="43"/>
      <c r="E74" s="43"/>
      <c r="F74" s="59"/>
      <c r="G74" s="3">
        <v>180</v>
      </c>
      <c r="H74" s="3">
        <v>1.2</v>
      </c>
      <c r="I74" s="4">
        <v>1.3</v>
      </c>
      <c r="J74" s="3">
        <v>13</v>
      </c>
      <c r="K74" s="3">
        <v>70</v>
      </c>
      <c r="L74" s="5">
        <v>1.17</v>
      </c>
      <c r="M74" s="3" t="s">
        <v>52</v>
      </c>
    </row>
    <row r="75" spans="1:13" x14ac:dyDescent="0.25">
      <c r="A75" s="6" t="s">
        <v>17</v>
      </c>
      <c r="B75" s="7"/>
      <c r="C75" s="8"/>
      <c r="D75" s="8"/>
      <c r="E75" s="8"/>
      <c r="F75" s="9"/>
      <c r="G75" s="10">
        <f t="shared" ref="G75:L75" si="11">SUM(G70:G74)</f>
        <v>428</v>
      </c>
      <c r="H75" s="10">
        <f t="shared" si="11"/>
        <v>11.989999999999998</v>
      </c>
      <c r="I75" s="6">
        <f t="shared" si="11"/>
        <v>17.93</v>
      </c>
      <c r="J75" s="10">
        <f t="shared" si="11"/>
        <v>55.66</v>
      </c>
      <c r="K75" s="10">
        <f t="shared" si="11"/>
        <v>430.86</v>
      </c>
      <c r="L75" s="11">
        <f t="shared" si="11"/>
        <v>3.19</v>
      </c>
      <c r="M75" s="10"/>
    </row>
    <row r="76" spans="1:13" ht="15" customHeight="1" x14ac:dyDescent="0.25">
      <c r="A76" s="44" t="s">
        <v>18</v>
      </c>
      <c r="B76" s="46" t="s">
        <v>32</v>
      </c>
      <c r="C76" s="46"/>
      <c r="D76" s="46"/>
      <c r="E76" s="46"/>
      <c r="F76" s="46"/>
      <c r="G76" s="2">
        <v>100</v>
      </c>
      <c r="H76" s="2">
        <v>0.4</v>
      </c>
      <c r="I76" s="2">
        <v>0.4</v>
      </c>
      <c r="J76" s="2">
        <v>9.8000000000000007</v>
      </c>
      <c r="K76" s="2">
        <v>47</v>
      </c>
      <c r="L76" s="2">
        <v>10</v>
      </c>
      <c r="M76" s="2"/>
    </row>
    <row r="77" spans="1:13" x14ac:dyDescent="0.25">
      <c r="A77" s="45"/>
      <c r="B77" s="43" t="s">
        <v>19</v>
      </c>
      <c r="C77" s="43"/>
      <c r="D77" s="43"/>
      <c r="E77" s="43"/>
      <c r="F77" s="43"/>
      <c r="G77" s="35">
        <v>100</v>
      </c>
      <c r="H77" s="35">
        <v>0.5</v>
      </c>
      <c r="I77" s="35">
        <v>0.1</v>
      </c>
      <c r="J77" s="35">
        <v>9.8000000000000007</v>
      </c>
      <c r="K77" s="35">
        <v>44.6</v>
      </c>
      <c r="L77" s="35">
        <v>0.8</v>
      </c>
      <c r="M77" s="35" t="s">
        <v>20</v>
      </c>
    </row>
    <row r="78" spans="1:13" x14ac:dyDescent="0.25">
      <c r="A78" s="34" t="s">
        <v>30</v>
      </c>
      <c r="B78" s="67"/>
      <c r="C78" s="68"/>
      <c r="D78" s="68"/>
      <c r="E78" s="68"/>
      <c r="F78" s="69"/>
      <c r="G78" s="10"/>
      <c r="H78" s="10">
        <f>SUM(H76:H77)</f>
        <v>0.9</v>
      </c>
      <c r="I78" s="6">
        <f>SUM(I76:I77)</f>
        <v>0.5</v>
      </c>
      <c r="J78" s="10">
        <f>SUM(J76:J77)</f>
        <v>19.600000000000001</v>
      </c>
      <c r="K78" s="10">
        <f>SUM(K76:K77)</f>
        <v>91.6</v>
      </c>
      <c r="L78" s="11">
        <f>SUM(L76:L77)</f>
        <v>10.8</v>
      </c>
      <c r="M78" s="10">
        <f>SUM(H78:L78)</f>
        <v>123.39999999999999</v>
      </c>
    </row>
    <row r="79" spans="1:13" ht="21" customHeight="1" x14ac:dyDescent="0.25">
      <c r="A79" s="51" t="s">
        <v>21</v>
      </c>
      <c r="B79" s="70" t="s">
        <v>38</v>
      </c>
      <c r="C79" s="71"/>
      <c r="D79" s="71"/>
      <c r="E79" s="71"/>
      <c r="F79" s="72"/>
      <c r="G79" s="3">
        <v>60</v>
      </c>
      <c r="H79" s="3">
        <v>3</v>
      </c>
      <c r="I79" s="4">
        <v>0.12</v>
      </c>
      <c r="J79" s="3">
        <v>4.9800000000000004</v>
      </c>
      <c r="K79" s="3">
        <v>33</v>
      </c>
      <c r="L79" s="5">
        <v>5</v>
      </c>
      <c r="M79" s="3" t="s">
        <v>44</v>
      </c>
    </row>
    <row r="80" spans="1:13" ht="15" customHeight="1" x14ac:dyDescent="0.25">
      <c r="A80" s="52"/>
      <c r="B80" s="56" t="s">
        <v>23</v>
      </c>
      <c r="C80" s="46"/>
      <c r="D80" s="46"/>
      <c r="E80" s="46"/>
      <c r="F80" s="57"/>
      <c r="G80" s="3">
        <v>215</v>
      </c>
      <c r="H80" s="3">
        <v>3.38</v>
      </c>
      <c r="I80" s="4">
        <v>1.35</v>
      </c>
      <c r="J80" s="3">
        <v>11.03</v>
      </c>
      <c r="K80" s="3">
        <v>70.5</v>
      </c>
      <c r="L80" s="5">
        <v>7.9</v>
      </c>
      <c r="M80" s="3" t="s">
        <v>24</v>
      </c>
    </row>
    <row r="81" spans="1:13" x14ac:dyDescent="0.25">
      <c r="A81" s="52"/>
      <c r="B81" s="56" t="s">
        <v>162</v>
      </c>
      <c r="C81" s="46"/>
      <c r="D81" s="46"/>
      <c r="E81" s="46"/>
      <c r="F81" s="57"/>
      <c r="G81" s="3">
        <v>185</v>
      </c>
      <c r="H81" s="3">
        <v>22.1</v>
      </c>
      <c r="I81" s="4">
        <v>7.2</v>
      </c>
      <c r="J81" s="3">
        <v>20.3</v>
      </c>
      <c r="K81" s="3">
        <v>234</v>
      </c>
      <c r="L81" s="5">
        <v>10.6</v>
      </c>
      <c r="M81" s="3">
        <v>355</v>
      </c>
    </row>
    <row r="82" spans="1:13" ht="15" customHeight="1" x14ac:dyDescent="0.25">
      <c r="A82" s="52"/>
      <c r="B82" s="56"/>
      <c r="C82" s="46"/>
      <c r="D82" s="46"/>
      <c r="E82" s="46"/>
      <c r="F82" s="57"/>
      <c r="G82" s="3"/>
      <c r="H82" s="3"/>
      <c r="I82" s="4"/>
      <c r="J82" s="3"/>
      <c r="K82" s="3"/>
      <c r="L82" s="5"/>
      <c r="M82" s="3"/>
    </row>
    <row r="83" spans="1:13" x14ac:dyDescent="0.25">
      <c r="A83" s="52"/>
      <c r="B83" s="56" t="s">
        <v>163</v>
      </c>
      <c r="C83" s="46"/>
      <c r="D83" s="46"/>
      <c r="E83" s="46"/>
      <c r="F83" s="57"/>
      <c r="G83" s="3">
        <v>200</v>
      </c>
      <c r="H83" s="3">
        <v>0.48</v>
      </c>
      <c r="I83" s="4">
        <v>0</v>
      </c>
      <c r="J83" s="3">
        <v>18.8</v>
      </c>
      <c r="K83" s="3">
        <v>70</v>
      </c>
      <c r="L83" s="5">
        <v>0.4</v>
      </c>
      <c r="M83" s="3" t="s">
        <v>28</v>
      </c>
    </row>
    <row r="84" spans="1:13" x14ac:dyDescent="0.25">
      <c r="A84" s="52"/>
      <c r="B84" s="56" t="s">
        <v>14</v>
      </c>
      <c r="C84" s="46"/>
      <c r="D84" s="46"/>
      <c r="E84" s="46"/>
      <c r="F84" s="57"/>
      <c r="G84" s="3">
        <v>30</v>
      </c>
      <c r="H84" s="3">
        <v>2.2799999999999998</v>
      </c>
      <c r="I84" s="4">
        <v>0.24</v>
      </c>
      <c r="J84" s="3">
        <v>14.76</v>
      </c>
      <c r="K84" s="3">
        <v>70.5</v>
      </c>
      <c r="L84" s="5">
        <v>0</v>
      </c>
      <c r="M84" s="3"/>
    </row>
    <row r="85" spans="1:13" x14ac:dyDescent="0.25">
      <c r="A85" s="53"/>
      <c r="B85" s="56" t="s">
        <v>29</v>
      </c>
      <c r="C85" s="46"/>
      <c r="D85" s="46"/>
      <c r="E85" s="46"/>
      <c r="F85" s="57"/>
      <c r="G85" s="3">
        <v>30</v>
      </c>
      <c r="H85" s="3">
        <v>2</v>
      </c>
      <c r="I85" s="4">
        <v>0.36</v>
      </c>
      <c r="J85" s="3">
        <v>14</v>
      </c>
      <c r="K85" s="3">
        <v>64.599999999999994</v>
      </c>
      <c r="L85" s="5">
        <v>0</v>
      </c>
      <c r="M85" s="3"/>
    </row>
    <row r="86" spans="1:13" x14ac:dyDescent="0.25">
      <c r="A86" s="6" t="s">
        <v>30</v>
      </c>
      <c r="B86" s="7"/>
      <c r="C86" s="8"/>
      <c r="D86" s="8"/>
      <c r="E86" s="8"/>
      <c r="F86" s="9"/>
      <c r="G86" s="10">
        <f t="shared" ref="G86:L86" si="12">SUM(G79:G85)</f>
        <v>720</v>
      </c>
      <c r="H86" s="10">
        <f t="shared" si="12"/>
        <v>33.24</v>
      </c>
      <c r="I86" s="6">
        <f t="shared" si="12"/>
        <v>9.27</v>
      </c>
      <c r="J86" s="10">
        <f t="shared" si="12"/>
        <v>83.87</v>
      </c>
      <c r="K86" s="10">
        <f>SUM(K79:K85)</f>
        <v>542.6</v>
      </c>
      <c r="L86" s="41">
        <f t="shared" si="12"/>
        <v>23.9</v>
      </c>
      <c r="M86" s="10"/>
    </row>
    <row r="87" spans="1:13" ht="21" customHeight="1" x14ac:dyDescent="0.25">
      <c r="A87" s="54" t="s">
        <v>31</v>
      </c>
      <c r="B87" s="56" t="s">
        <v>70</v>
      </c>
      <c r="C87" s="46"/>
      <c r="D87" s="46"/>
      <c r="E87" s="46"/>
      <c r="F87" s="57"/>
      <c r="G87" s="14">
        <v>200</v>
      </c>
      <c r="H87" s="3">
        <v>0.8</v>
      </c>
      <c r="I87" s="4">
        <v>1</v>
      </c>
      <c r="J87" s="3">
        <v>8.5</v>
      </c>
      <c r="K87" s="3">
        <v>36</v>
      </c>
      <c r="L87" s="5">
        <v>0.65</v>
      </c>
      <c r="M87" s="3"/>
    </row>
    <row r="88" spans="1:13" ht="15" customHeight="1" x14ac:dyDescent="0.25">
      <c r="A88" s="55"/>
      <c r="B88" s="56" t="s">
        <v>164</v>
      </c>
      <c r="C88" s="46"/>
      <c r="D88" s="46"/>
      <c r="E88" s="46"/>
      <c r="F88" s="57"/>
      <c r="G88" s="3">
        <v>50</v>
      </c>
      <c r="H88" s="3">
        <v>1.7</v>
      </c>
      <c r="I88" s="4">
        <v>15.1</v>
      </c>
      <c r="J88" s="3">
        <v>32.35</v>
      </c>
      <c r="K88" s="3">
        <v>269.5</v>
      </c>
      <c r="L88" s="5"/>
      <c r="M88" s="3"/>
    </row>
    <row r="89" spans="1:13" x14ac:dyDescent="0.25">
      <c r="A89" s="13" t="s">
        <v>17</v>
      </c>
      <c r="B89" s="7"/>
      <c r="C89" s="8"/>
      <c r="D89" s="8"/>
      <c r="E89" s="8"/>
      <c r="F89" s="9"/>
      <c r="G89" s="10">
        <f t="shared" ref="G89:L89" si="13">SUM(G87:G88)</f>
        <v>250</v>
      </c>
      <c r="H89" s="10">
        <f t="shared" si="13"/>
        <v>2.5</v>
      </c>
      <c r="I89" s="6">
        <v>15.2</v>
      </c>
      <c r="J89" s="10">
        <f t="shared" si="13"/>
        <v>40.85</v>
      </c>
      <c r="K89" s="10">
        <f t="shared" si="13"/>
        <v>305.5</v>
      </c>
      <c r="L89" s="11">
        <f t="shared" si="13"/>
        <v>0.65</v>
      </c>
      <c r="M89" s="10"/>
    </row>
    <row r="90" spans="1:13" ht="30" x14ac:dyDescent="0.25">
      <c r="A90" s="6" t="s">
        <v>33</v>
      </c>
      <c r="B90" s="7"/>
      <c r="C90" s="8"/>
      <c r="D90" s="8"/>
      <c r="E90" s="8"/>
      <c r="F90" s="9"/>
      <c r="G90" s="10"/>
      <c r="H90" s="10">
        <f>H89+H86+H78+H75</f>
        <v>48.629999999999995</v>
      </c>
      <c r="I90" s="6">
        <f>I89+I86+I78+I75</f>
        <v>42.9</v>
      </c>
      <c r="J90" s="10">
        <f>J89+J86+J78+J75</f>
        <v>199.98</v>
      </c>
      <c r="K90" s="10">
        <f>K89+K86+K78+K75</f>
        <v>1370.56</v>
      </c>
      <c r="L90" s="42">
        <f>L89+L86+L78+L75</f>
        <v>38.539999999999992</v>
      </c>
      <c r="M90" s="10"/>
    </row>
    <row r="95" spans="1:13" x14ac:dyDescent="0.25">
      <c r="K95" t="s">
        <v>165</v>
      </c>
    </row>
    <row r="96" spans="1:13" ht="30" customHeight="1" x14ac:dyDescent="0.25">
      <c r="A96" s="44" t="s">
        <v>0</v>
      </c>
      <c r="B96" s="70" t="s">
        <v>1</v>
      </c>
      <c r="C96" s="71"/>
      <c r="D96" s="71"/>
      <c r="E96" s="71"/>
      <c r="F96" s="72"/>
      <c r="G96" s="44" t="s">
        <v>2</v>
      </c>
      <c r="H96" s="73" t="s">
        <v>3</v>
      </c>
      <c r="I96" s="74"/>
      <c r="J96" s="75"/>
      <c r="K96" s="44" t="s">
        <v>4</v>
      </c>
      <c r="L96" s="44" t="s">
        <v>5</v>
      </c>
      <c r="M96" s="44" t="s">
        <v>6</v>
      </c>
    </row>
    <row r="97" spans="1:13" ht="15" customHeight="1" x14ac:dyDescent="0.25">
      <c r="A97" s="47"/>
      <c r="B97" s="56"/>
      <c r="C97" s="46"/>
      <c r="D97" s="46"/>
      <c r="E97" s="46"/>
      <c r="F97" s="57"/>
      <c r="G97" s="47"/>
      <c r="H97" s="76" t="s">
        <v>7</v>
      </c>
      <c r="I97" s="76" t="s">
        <v>8</v>
      </c>
      <c r="J97" s="76" t="s">
        <v>9</v>
      </c>
      <c r="K97" s="47"/>
      <c r="L97" s="47"/>
      <c r="M97" s="47"/>
    </row>
    <row r="98" spans="1:13" x14ac:dyDescent="0.25">
      <c r="A98" s="45"/>
      <c r="B98" s="58"/>
      <c r="C98" s="43"/>
      <c r="D98" s="43"/>
      <c r="E98" s="43"/>
      <c r="F98" s="59"/>
      <c r="G98" s="45"/>
      <c r="H98" s="77"/>
      <c r="I98" s="77"/>
      <c r="J98" s="77"/>
      <c r="K98" s="45"/>
      <c r="L98" s="45"/>
      <c r="M98" s="45"/>
    </row>
    <row r="99" spans="1:13" ht="22.5" customHeight="1" x14ac:dyDescent="0.25">
      <c r="A99" s="64" t="s">
        <v>10</v>
      </c>
      <c r="B99" s="70" t="s">
        <v>11</v>
      </c>
      <c r="C99" s="71"/>
      <c r="D99" s="71"/>
      <c r="E99" s="71"/>
      <c r="F99" s="71"/>
      <c r="G99" s="1">
        <v>8</v>
      </c>
      <c r="H99" s="2">
        <v>0</v>
      </c>
      <c r="I99" s="1">
        <v>5.76</v>
      </c>
      <c r="J99" s="1">
        <v>0.16</v>
      </c>
      <c r="K99" s="2">
        <v>52.96</v>
      </c>
      <c r="L99" s="36">
        <v>0</v>
      </c>
      <c r="M99" s="2"/>
    </row>
    <row r="100" spans="1:13" ht="15" customHeight="1" x14ac:dyDescent="0.25">
      <c r="A100" s="65"/>
      <c r="B100" s="56" t="s">
        <v>122</v>
      </c>
      <c r="C100" s="46"/>
      <c r="D100" s="46"/>
      <c r="E100" s="46"/>
      <c r="F100" s="57"/>
      <c r="G100" s="4">
        <v>40</v>
      </c>
      <c r="H100" s="3">
        <v>5.0999999999999996</v>
      </c>
      <c r="I100" s="4">
        <v>4.5999999999999996</v>
      </c>
      <c r="J100" s="4">
        <v>0.3</v>
      </c>
      <c r="K100" s="3">
        <v>63</v>
      </c>
      <c r="L100" s="5">
        <v>0</v>
      </c>
      <c r="M100" s="3" t="s">
        <v>123</v>
      </c>
    </row>
    <row r="101" spans="1:13" ht="15" customHeight="1" x14ac:dyDescent="0.25">
      <c r="A101" s="65"/>
      <c r="B101" s="56" t="s">
        <v>95</v>
      </c>
      <c r="C101" s="46"/>
      <c r="D101" s="46"/>
      <c r="E101" s="46"/>
      <c r="F101" s="57"/>
      <c r="G101" s="3">
        <v>200</v>
      </c>
      <c r="H101" s="3">
        <v>5.85</v>
      </c>
      <c r="I101" s="4">
        <v>5.81</v>
      </c>
      <c r="J101" s="3">
        <v>19.989999999999998</v>
      </c>
      <c r="K101" s="3">
        <v>155</v>
      </c>
      <c r="L101" s="5">
        <v>1</v>
      </c>
      <c r="M101" s="3" t="s">
        <v>96</v>
      </c>
    </row>
    <row r="102" spans="1:13" x14ac:dyDescent="0.25">
      <c r="A102" s="65"/>
      <c r="B102" s="56" t="s">
        <v>14</v>
      </c>
      <c r="C102" s="46"/>
      <c r="D102" s="46"/>
      <c r="E102" s="46"/>
      <c r="F102" s="57"/>
      <c r="G102" s="3">
        <v>30</v>
      </c>
      <c r="H102" s="3">
        <v>2.2799999999999998</v>
      </c>
      <c r="I102" s="4">
        <v>0.24</v>
      </c>
      <c r="J102" s="3">
        <v>14.76</v>
      </c>
      <c r="K102" s="3">
        <v>70.5</v>
      </c>
      <c r="L102" s="5">
        <v>0</v>
      </c>
      <c r="M102" s="3"/>
    </row>
    <row r="103" spans="1:13" ht="15" customHeight="1" x14ac:dyDescent="0.25">
      <c r="A103" s="66"/>
      <c r="B103" s="58" t="s">
        <v>51</v>
      </c>
      <c r="C103" s="43"/>
      <c r="D103" s="43"/>
      <c r="E103" s="43"/>
      <c r="F103" s="59"/>
      <c r="G103" s="3">
        <v>180</v>
      </c>
      <c r="H103" s="3">
        <v>1.2</v>
      </c>
      <c r="I103" s="4">
        <v>1.3</v>
      </c>
      <c r="J103" s="3">
        <v>13</v>
      </c>
      <c r="K103" s="3">
        <v>70</v>
      </c>
      <c r="L103" s="5">
        <v>1.17</v>
      </c>
      <c r="M103" s="3" t="s">
        <v>52</v>
      </c>
    </row>
    <row r="104" spans="1:13" x14ac:dyDescent="0.25">
      <c r="A104" s="6" t="s">
        <v>17</v>
      </c>
      <c r="B104" s="7"/>
      <c r="C104" s="8"/>
      <c r="D104" s="8"/>
      <c r="E104" s="8"/>
      <c r="F104" s="9"/>
      <c r="G104" s="10">
        <f t="shared" ref="G104" si="14">SUM(G99:G103)</f>
        <v>458</v>
      </c>
      <c r="H104" s="10">
        <f t="shared" ref="H104:L104" si="15">SUM(H99:H103)</f>
        <v>14.429999999999998</v>
      </c>
      <c r="I104" s="6">
        <f t="shared" si="15"/>
        <v>17.709999999999997</v>
      </c>
      <c r="J104" s="10">
        <f t="shared" si="15"/>
        <v>48.21</v>
      </c>
      <c r="K104" s="10">
        <f t="shared" si="15"/>
        <v>411.46000000000004</v>
      </c>
      <c r="L104" s="11">
        <f t="shared" si="15"/>
        <v>2.17</v>
      </c>
      <c r="M104" s="10"/>
    </row>
    <row r="105" spans="1:13" x14ac:dyDescent="0.25">
      <c r="A105" s="44" t="s">
        <v>18</v>
      </c>
      <c r="B105" s="46" t="s">
        <v>32</v>
      </c>
      <c r="C105" s="46"/>
      <c r="D105" s="46"/>
      <c r="E105" s="46"/>
      <c r="F105" s="46"/>
      <c r="G105" s="2">
        <v>100</v>
      </c>
      <c r="H105" s="2">
        <v>0.4</v>
      </c>
      <c r="I105" s="2">
        <v>0.4</v>
      </c>
      <c r="J105" s="2">
        <v>9.8000000000000007</v>
      </c>
      <c r="K105" s="2">
        <v>47</v>
      </c>
      <c r="L105" s="2">
        <v>10</v>
      </c>
      <c r="M105" s="2"/>
    </row>
    <row r="106" spans="1:13" x14ac:dyDescent="0.25">
      <c r="A106" s="45"/>
      <c r="B106" s="43" t="s">
        <v>19</v>
      </c>
      <c r="C106" s="43"/>
      <c r="D106" s="43"/>
      <c r="E106" s="43"/>
      <c r="F106" s="43"/>
      <c r="G106" s="35">
        <v>100</v>
      </c>
      <c r="H106" s="35">
        <v>0.5</v>
      </c>
      <c r="I106" s="35">
        <v>0.1</v>
      </c>
      <c r="J106" s="35">
        <v>9.8000000000000007</v>
      </c>
      <c r="K106" s="35">
        <v>44.6</v>
      </c>
      <c r="L106" s="35">
        <v>0.8</v>
      </c>
      <c r="M106" s="35" t="s">
        <v>20</v>
      </c>
    </row>
    <row r="107" spans="1:13" x14ac:dyDescent="0.25">
      <c r="A107" s="34" t="s">
        <v>30</v>
      </c>
      <c r="B107" s="67"/>
      <c r="C107" s="68"/>
      <c r="D107" s="68"/>
      <c r="E107" s="68"/>
      <c r="F107" s="69"/>
      <c r="G107" s="10"/>
      <c r="H107" s="10">
        <f>SUM(H105:H106)</f>
        <v>0.9</v>
      </c>
      <c r="I107" s="6">
        <f>SUM(I105:I106)</f>
        <v>0.5</v>
      </c>
      <c r="J107" s="10">
        <f>SUM(J105:J106)</f>
        <v>19.600000000000001</v>
      </c>
      <c r="K107" s="10">
        <f>SUM(K105:K106)</f>
        <v>91.6</v>
      </c>
      <c r="L107" s="11">
        <f>SUM(L105:L106)</f>
        <v>10.8</v>
      </c>
      <c r="M107" s="10">
        <f>SUM(H107:L107)</f>
        <v>123.39999999999999</v>
      </c>
    </row>
    <row r="108" spans="1:13" ht="21" customHeight="1" x14ac:dyDescent="0.25">
      <c r="A108" s="51" t="s">
        <v>21</v>
      </c>
      <c r="B108" s="70" t="s">
        <v>59</v>
      </c>
      <c r="C108" s="71"/>
      <c r="D108" s="71"/>
      <c r="E108" s="71"/>
      <c r="F108" s="72"/>
      <c r="G108" s="3">
        <v>60</v>
      </c>
      <c r="H108" s="3">
        <v>0.55000000000000004</v>
      </c>
      <c r="I108" s="4">
        <v>5.08</v>
      </c>
      <c r="J108" s="3">
        <v>0.91</v>
      </c>
      <c r="K108" s="3">
        <v>74</v>
      </c>
      <c r="L108" s="5">
        <v>1.92</v>
      </c>
      <c r="M108" s="3" t="s">
        <v>60</v>
      </c>
    </row>
    <row r="109" spans="1:13" ht="15" customHeight="1" x14ac:dyDescent="0.25">
      <c r="A109" s="52"/>
      <c r="B109" s="56" t="s">
        <v>61</v>
      </c>
      <c r="C109" s="46"/>
      <c r="D109" s="46"/>
      <c r="E109" s="46"/>
      <c r="F109" s="57"/>
      <c r="G109" s="3">
        <v>230</v>
      </c>
      <c r="H109" s="3">
        <v>8.14</v>
      </c>
      <c r="I109" s="4">
        <v>2.67</v>
      </c>
      <c r="J109" s="3">
        <v>11.43</v>
      </c>
      <c r="K109" s="3">
        <v>102.1</v>
      </c>
      <c r="L109" s="5">
        <v>6.7</v>
      </c>
      <c r="M109" s="3" t="s">
        <v>62</v>
      </c>
    </row>
    <row r="110" spans="1:13" x14ac:dyDescent="0.25">
      <c r="A110" s="52"/>
      <c r="B110" s="56" t="s">
        <v>63</v>
      </c>
      <c r="C110" s="46"/>
      <c r="D110" s="46"/>
      <c r="E110" s="46"/>
      <c r="F110" s="57"/>
      <c r="G110" s="3">
        <v>70</v>
      </c>
      <c r="H110" s="3">
        <v>5.75</v>
      </c>
      <c r="I110" s="4">
        <v>4.45</v>
      </c>
      <c r="J110" s="3">
        <v>4.1900000000000004</v>
      </c>
      <c r="K110" s="3">
        <v>79.63</v>
      </c>
      <c r="L110" s="5">
        <v>8.7200000000000006</v>
      </c>
      <c r="M110" s="3" t="s">
        <v>64</v>
      </c>
    </row>
    <row r="111" spans="1:13" x14ac:dyDescent="0.25">
      <c r="A111" s="52"/>
      <c r="B111" s="56" t="s">
        <v>65</v>
      </c>
      <c r="C111" s="46"/>
      <c r="D111" s="46"/>
      <c r="E111" s="46"/>
      <c r="F111" s="57"/>
      <c r="G111" s="3">
        <v>100</v>
      </c>
      <c r="H111" s="3">
        <v>2.04</v>
      </c>
      <c r="I111" s="4">
        <v>3.5</v>
      </c>
      <c r="J111" s="3">
        <v>12.04</v>
      </c>
      <c r="K111" s="3">
        <v>94.6</v>
      </c>
      <c r="L111" s="5">
        <v>12</v>
      </c>
      <c r="M111" s="3" t="s">
        <v>66</v>
      </c>
    </row>
    <row r="112" spans="1:13" x14ac:dyDescent="0.25">
      <c r="A112" s="52"/>
      <c r="B112" s="56" t="s">
        <v>166</v>
      </c>
      <c r="C112" s="46"/>
      <c r="D112" s="46"/>
      <c r="E112" s="46"/>
      <c r="F112" s="57"/>
      <c r="G112" s="3">
        <v>200</v>
      </c>
      <c r="H112" s="3">
        <v>0.48</v>
      </c>
      <c r="I112" s="4">
        <v>0</v>
      </c>
      <c r="J112" s="3">
        <v>23.8</v>
      </c>
      <c r="K112" s="3">
        <v>70</v>
      </c>
      <c r="L112" s="5">
        <v>0.4</v>
      </c>
      <c r="M112" s="3" t="s">
        <v>28</v>
      </c>
    </row>
    <row r="113" spans="1:13" x14ac:dyDescent="0.25">
      <c r="A113" s="52"/>
      <c r="B113" s="56" t="s">
        <v>14</v>
      </c>
      <c r="C113" s="46"/>
      <c r="D113" s="46"/>
      <c r="E113" s="46"/>
      <c r="F113" s="57"/>
      <c r="G113" s="3">
        <v>30</v>
      </c>
      <c r="H113" s="3">
        <v>2.2799999999999998</v>
      </c>
      <c r="I113" s="4">
        <v>0.24</v>
      </c>
      <c r="J113" s="3">
        <v>14.76</v>
      </c>
      <c r="K113" s="3">
        <v>70.5</v>
      </c>
      <c r="L113" s="5">
        <v>0</v>
      </c>
      <c r="M113" s="3"/>
    </row>
    <row r="114" spans="1:13" x14ac:dyDescent="0.25">
      <c r="A114" s="53"/>
      <c r="B114" s="56" t="s">
        <v>29</v>
      </c>
      <c r="C114" s="46"/>
      <c r="D114" s="46"/>
      <c r="E114" s="46"/>
      <c r="F114" s="57"/>
      <c r="G114" s="3">
        <v>30</v>
      </c>
      <c r="H114" s="3">
        <v>2</v>
      </c>
      <c r="I114" s="4">
        <v>0.36</v>
      </c>
      <c r="J114" s="3">
        <v>14</v>
      </c>
      <c r="K114" s="3">
        <v>64.599999999999994</v>
      </c>
      <c r="L114" s="5">
        <v>0</v>
      </c>
      <c r="M114" s="3"/>
    </row>
    <row r="115" spans="1:13" x14ac:dyDescent="0.25">
      <c r="A115" s="6" t="s">
        <v>30</v>
      </c>
      <c r="B115" s="7"/>
      <c r="C115" s="8"/>
      <c r="D115" s="8"/>
      <c r="E115" s="8"/>
      <c r="F115" s="9"/>
      <c r="G115" s="10">
        <f t="shared" ref="G115:L115" si="16">SUM(G108:G114)</f>
        <v>720</v>
      </c>
      <c r="H115" s="10">
        <f t="shared" si="16"/>
        <v>21.240000000000002</v>
      </c>
      <c r="I115" s="6">
        <f t="shared" si="16"/>
        <v>16.3</v>
      </c>
      <c r="J115" s="10">
        <f t="shared" si="16"/>
        <v>81.13000000000001</v>
      </c>
      <c r="K115" s="10">
        <f t="shared" si="16"/>
        <v>555.42999999999995</v>
      </c>
      <c r="L115" s="12">
        <f t="shared" si="16"/>
        <v>29.740000000000002</v>
      </c>
      <c r="M115" s="10"/>
    </row>
    <row r="116" spans="1:13" ht="24" customHeight="1" x14ac:dyDescent="0.25">
      <c r="A116" s="54" t="s">
        <v>31</v>
      </c>
      <c r="B116" s="56" t="s">
        <v>155</v>
      </c>
      <c r="C116" s="46"/>
      <c r="D116" s="46"/>
      <c r="E116" s="46"/>
      <c r="F116" s="57"/>
      <c r="G116" s="14">
        <v>180</v>
      </c>
      <c r="H116" s="3">
        <v>5.22</v>
      </c>
      <c r="I116" s="4">
        <v>4.5</v>
      </c>
      <c r="J116" s="3">
        <v>7.38</v>
      </c>
      <c r="K116" s="3">
        <v>95.4</v>
      </c>
      <c r="L116" s="5">
        <v>1.44</v>
      </c>
      <c r="M116" s="3"/>
    </row>
    <row r="117" spans="1:13" ht="15" customHeight="1" x14ac:dyDescent="0.25">
      <c r="A117" s="55"/>
      <c r="B117" s="56" t="s">
        <v>79</v>
      </c>
      <c r="C117" s="46"/>
      <c r="D117" s="46"/>
      <c r="E117" s="46"/>
      <c r="F117" s="57"/>
      <c r="G117" s="3">
        <v>70</v>
      </c>
      <c r="H117" s="3">
        <v>5.6</v>
      </c>
      <c r="I117" s="4">
        <v>4.3</v>
      </c>
      <c r="J117" s="3">
        <v>24.48</v>
      </c>
      <c r="K117" s="3">
        <v>182.3</v>
      </c>
      <c r="L117" s="5">
        <v>0.3</v>
      </c>
      <c r="M117" s="3" t="s">
        <v>167</v>
      </c>
    </row>
    <row r="118" spans="1:13" x14ac:dyDescent="0.25">
      <c r="A118" s="13" t="s">
        <v>17</v>
      </c>
      <c r="B118" s="7"/>
      <c r="C118" s="8"/>
      <c r="D118" s="8"/>
      <c r="E118" s="8"/>
      <c r="F118" s="9"/>
      <c r="G118" s="10">
        <f t="shared" ref="G118:L118" si="17">SUM(G116:G117)</f>
        <v>250</v>
      </c>
      <c r="H118" s="10">
        <f t="shared" si="17"/>
        <v>10.82</v>
      </c>
      <c r="I118" s="6">
        <v>8.8000000000000007</v>
      </c>
      <c r="J118" s="10">
        <v>31.86</v>
      </c>
      <c r="K118" s="10">
        <f t="shared" si="17"/>
        <v>277.70000000000005</v>
      </c>
      <c r="L118" s="11">
        <f t="shared" si="17"/>
        <v>1.74</v>
      </c>
      <c r="M118" s="10"/>
    </row>
    <row r="119" spans="1:13" ht="30" x14ac:dyDescent="0.25">
      <c r="A119" s="6" t="s">
        <v>33</v>
      </c>
      <c r="B119" s="7"/>
      <c r="C119" s="8"/>
      <c r="D119" s="8"/>
      <c r="E119" s="8"/>
      <c r="F119" s="9"/>
      <c r="G119" s="10"/>
      <c r="H119" s="10">
        <f>H118+H115+H107+H104</f>
        <v>47.39</v>
      </c>
      <c r="I119" s="6">
        <f>I118+I115+I107+I104</f>
        <v>43.31</v>
      </c>
      <c r="J119" s="10">
        <f>J118+J115+J107+J104</f>
        <v>180.8</v>
      </c>
      <c r="K119" s="10">
        <f>K118+K115+K107+K104</f>
        <v>1336.19</v>
      </c>
      <c r="L119" s="12">
        <v>44.03</v>
      </c>
      <c r="M119" s="10"/>
    </row>
    <row r="126" spans="1:13" x14ac:dyDescent="0.25">
      <c r="K126" t="s">
        <v>67</v>
      </c>
    </row>
    <row r="127" spans="1:13" ht="30" customHeight="1" x14ac:dyDescent="0.25">
      <c r="A127" s="44" t="s">
        <v>0</v>
      </c>
      <c r="B127" s="70" t="s">
        <v>1</v>
      </c>
      <c r="C127" s="71"/>
      <c r="D127" s="71"/>
      <c r="E127" s="71"/>
      <c r="F127" s="72"/>
      <c r="G127" s="44" t="s">
        <v>2</v>
      </c>
      <c r="H127" s="73" t="s">
        <v>3</v>
      </c>
      <c r="I127" s="74"/>
      <c r="J127" s="75"/>
      <c r="K127" s="44" t="s">
        <v>4</v>
      </c>
      <c r="L127" s="44" t="s">
        <v>5</v>
      </c>
      <c r="M127" s="44" t="s">
        <v>6</v>
      </c>
    </row>
    <row r="128" spans="1:13" ht="15" customHeight="1" x14ac:dyDescent="0.25">
      <c r="A128" s="47"/>
      <c r="B128" s="56"/>
      <c r="C128" s="46"/>
      <c r="D128" s="46"/>
      <c r="E128" s="46"/>
      <c r="F128" s="57"/>
      <c r="G128" s="47"/>
      <c r="H128" s="76" t="s">
        <v>7</v>
      </c>
      <c r="I128" s="76" t="s">
        <v>8</v>
      </c>
      <c r="J128" s="76" t="s">
        <v>9</v>
      </c>
      <c r="K128" s="47"/>
      <c r="L128" s="47"/>
      <c r="M128" s="47"/>
    </row>
    <row r="129" spans="1:13" x14ac:dyDescent="0.25">
      <c r="A129" s="45"/>
      <c r="B129" s="58"/>
      <c r="C129" s="43"/>
      <c r="D129" s="43"/>
      <c r="E129" s="43"/>
      <c r="F129" s="59"/>
      <c r="G129" s="45"/>
      <c r="H129" s="77"/>
      <c r="I129" s="77"/>
      <c r="J129" s="77"/>
      <c r="K129" s="45"/>
      <c r="L129" s="45"/>
      <c r="M129" s="45"/>
    </row>
    <row r="130" spans="1:13" ht="23.25" customHeight="1" x14ac:dyDescent="0.25">
      <c r="A130" s="48" t="s">
        <v>10</v>
      </c>
      <c r="B130" s="70" t="s">
        <v>11</v>
      </c>
      <c r="C130" s="71"/>
      <c r="D130" s="71"/>
      <c r="E130" s="71"/>
      <c r="F130" s="71"/>
      <c r="G130" s="1">
        <v>8</v>
      </c>
      <c r="H130" s="2">
        <v>0</v>
      </c>
      <c r="I130" s="1">
        <v>5.76</v>
      </c>
      <c r="J130" s="1">
        <v>0.16</v>
      </c>
      <c r="K130" s="1">
        <v>52.96</v>
      </c>
      <c r="L130" s="1">
        <v>0</v>
      </c>
      <c r="M130" s="2"/>
    </row>
    <row r="131" spans="1:13" ht="15" customHeight="1" x14ac:dyDescent="0.25">
      <c r="A131" s="49"/>
      <c r="B131" s="56" t="s">
        <v>35</v>
      </c>
      <c r="C131" s="46"/>
      <c r="D131" s="46"/>
      <c r="E131" s="46"/>
      <c r="F131" s="57"/>
      <c r="G131" s="4">
        <v>10</v>
      </c>
      <c r="H131" s="3">
        <v>2.2999999999999998</v>
      </c>
      <c r="I131" s="4">
        <v>2.9</v>
      </c>
      <c r="J131" s="4">
        <v>0</v>
      </c>
      <c r="K131" s="4">
        <v>36.4</v>
      </c>
      <c r="L131" s="5">
        <v>7.0000000000000007E-2</v>
      </c>
      <c r="M131" s="3"/>
    </row>
    <row r="132" spans="1:13" x14ac:dyDescent="0.25">
      <c r="A132" s="49"/>
      <c r="B132" s="56" t="s">
        <v>68</v>
      </c>
      <c r="C132" s="46"/>
      <c r="D132" s="46"/>
      <c r="E132" s="46"/>
      <c r="F132" s="57"/>
      <c r="G132" s="3">
        <v>200</v>
      </c>
      <c r="H132" s="3">
        <v>7.01</v>
      </c>
      <c r="I132" s="4">
        <v>8.09</v>
      </c>
      <c r="J132" s="3">
        <v>28.39</v>
      </c>
      <c r="K132" s="3">
        <v>213</v>
      </c>
      <c r="L132" s="5">
        <v>1.95</v>
      </c>
      <c r="M132" s="3" t="s">
        <v>69</v>
      </c>
    </row>
    <row r="133" spans="1:13" x14ac:dyDescent="0.25">
      <c r="A133" s="49"/>
      <c r="B133" s="56" t="s">
        <v>14</v>
      </c>
      <c r="C133" s="46"/>
      <c r="D133" s="46"/>
      <c r="E133" s="46"/>
      <c r="F133" s="57"/>
      <c r="G133" s="3">
        <v>30</v>
      </c>
      <c r="H133" s="3">
        <v>2.2799999999999998</v>
      </c>
      <c r="I133" s="4">
        <v>0.24</v>
      </c>
      <c r="J133" s="3">
        <v>14.76</v>
      </c>
      <c r="K133" s="3">
        <v>70.5</v>
      </c>
      <c r="L133" s="5">
        <v>0</v>
      </c>
      <c r="M133" s="3"/>
    </row>
    <row r="134" spans="1:13" x14ac:dyDescent="0.25">
      <c r="A134" s="50"/>
      <c r="B134" s="58" t="s">
        <v>70</v>
      </c>
      <c r="C134" s="43"/>
      <c r="D134" s="43"/>
      <c r="E134" s="43"/>
      <c r="F134" s="59"/>
      <c r="G134" s="3">
        <v>180</v>
      </c>
      <c r="H134" s="3">
        <v>0.8</v>
      </c>
      <c r="I134" s="4">
        <v>1</v>
      </c>
      <c r="J134" s="3">
        <v>13.5</v>
      </c>
      <c r="K134" s="3">
        <v>36</v>
      </c>
      <c r="L134" s="5">
        <v>6.5</v>
      </c>
      <c r="M134" s="3" t="s">
        <v>71</v>
      </c>
    </row>
    <row r="135" spans="1:13" x14ac:dyDescent="0.25">
      <c r="A135" s="6" t="s">
        <v>17</v>
      </c>
      <c r="B135" s="7"/>
      <c r="C135" s="8"/>
      <c r="D135" s="8"/>
      <c r="E135" s="8"/>
      <c r="F135" s="9"/>
      <c r="G135" s="10">
        <f t="shared" ref="G135" si="18">SUM(G130:G134)</f>
        <v>428</v>
      </c>
      <c r="H135" s="10">
        <f t="shared" ref="H135:L135" si="19">SUM(H130:H134)</f>
        <v>12.389999999999999</v>
      </c>
      <c r="I135" s="6">
        <f t="shared" si="19"/>
        <v>17.989999999999998</v>
      </c>
      <c r="J135" s="10">
        <f t="shared" si="19"/>
        <v>56.81</v>
      </c>
      <c r="K135" s="10">
        <f t="shared" si="19"/>
        <v>408.86</v>
      </c>
      <c r="L135" s="11">
        <f t="shared" si="19"/>
        <v>8.52</v>
      </c>
      <c r="M135" s="10"/>
    </row>
    <row r="136" spans="1:13" x14ac:dyDescent="0.25">
      <c r="A136" s="44" t="s">
        <v>18</v>
      </c>
      <c r="B136" s="46" t="s">
        <v>32</v>
      </c>
      <c r="C136" s="46"/>
      <c r="D136" s="46"/>
      <c r="E136" s="46"/>
      <c r="F136" s="46"/>
      <c r="G136" s="2">
        <v>100</v>
      </c>
      <c r="H136" s="2">
        <v>0.4</v>
      </c>
      <c r="I136" s="2">
        <v>0.4</v>
      </c>
      <c r="J136" s="2">
        <v>9.8000000000000007</v>
      </c>
      <c r="K136" s="2">
        <v>47</v>
      </c>
      <c r="L136" s="2">
        <v>10</v>
      </c>
      <c r="M136" s="2"/>
    </row>
    <row r="137" spans="1:13" x14ac:dyDescent="0.25">
      <c r="A137" s="45"/>
      <c r="B137" s="43" t="s">
        <v>19</v>
      </c>
      <c r="C137" s="43"/>
      <c r="D137" s="43"/>
      <c r="E137" s="43"/>
      <c r="F137" s="43"/>
      <c r="G137" s="35">
        <v>100</v>
      </c>
      <c r="H137" s="35">
        <v>0.5</v>
      </c>
      <c r="I137" s="35">
        <v>0.1</v>
      </c>
      <c r="J137" s="35">
        <v>9.8000000000000007</v>
      </c>
      <c r="K137" s="35">
        <v>44.6</v>
      </c>
      <c r="L137" s="35">
        <v>0.8</v>
      </c>
      <c r="M137" s="35" t="s">
        <v>20</v>
      </c>
    </row>
    <row r="138" spans="1:13" x14ac:dyDescent="0.25">
      <c r="A138" s="34" t="s">
        <v>30</v>
      </c>
      <c r="B138" s="67"/>
      <c r="C138" s="68"/>
      <c r="D138" s="68"/>
      <c r="E138" s="68"/>
      <c r="F138" s="69"/>
      <c r="G138" s="10"/>
      <c r="H138" s="10">
        <f>SUM(H136:H137)</f>
        <v>0.9</v>
      </c>
      <c r="I138" s="6">
        <f>SUM(I136:I137)</f>
        <v>0.5</v>
      </c>
      <c r="J138" s="10">
        <f>SUM(J136:J137)</f>
        <v>19.600000000000001</v>
      </c>
      <c r="K138" s="10">
        <f>SUM(K136:K137)</f>
        <v>91.6</v>
      </c>
      <c r="L138" s="11">
        <f>SUM(L136:L137)</f>
        <v>10.8</v>
      </c>
      <c r="M138" s="10">
        <f>SUM(H138:L138)</f>
        <v>123.39999999999999</v>
      </c>
    </row>
    <row r="139" spans="1:13" ht="21" customHeight="1" x14ac:dyDescent="0.25">
      <c r="A139" s="51" t="s">
        <v>21</v>
      </c>
      <c r="B139" s="70" t="s">
        <v>72</v>
      </c>
      <c r="C139" s="71"/>
      <c r="D139" s="71"/>
      <c r="E139" s="71"/>
      <c r="F139" s="72"/>
      <c r="G139" s="3">
        <v>50</v>
      </c>
      <c r="H139" s="3">
        <v>0.55000000000000004</v>
      </c>
      <c r="I139" s="4">
        <v>1</v>
      </c>
      <c r="J139" s="3">
        <v>1.9</v>
      </c>
      <c r="K139" s="3">
        <v>12</v>
      </c>
      <c r="L139" s="5">
        <v>12.5</v>
      </c>
      <c r="M139" s="3" t="s">
        <v>60</v>
      </c>
    </row>
    <row r="140" spans="1:13" ht="15" customHeight="1" x14ac:dyDescent="0.25">
      <c r="A140" s="52"/>
      <c r="B140" s="56" t="s">
        <v>73</v>
      </c>
      <c r="C140" s="46"/>
      <c r="D140" s="46"/>
      <c r="E140" s="46"/>
      <c r="F140" s="57"/>
      <c r="G140" s="3">
        <v>210</v>
      </c>
      <c r="H140" s="3">
        <v>4.12</v>
      </c>
      <c r="I140" s="4">
        <v>5.63</v>
      </c>
      <c r="J140" s="3">
        <v>15.13</v>
      </c>
      <c r="K140" s="3">
        <v>139.6</v>
      </c>
      <c r="L140" s="5">
        <v>4.24</v>
      </c>
      <c r="M140" s="3" t="s">
        <v>74</v>
      </c>
    </row>
    <row r="141" spans="1:13" x14ac:dyDescent="0.25">
      <c r="A141" s="52"/>
      <c r="B141" s="56" t="s">
        <v>75</v>
      </c>
      <c r="C141" s="46"/>
      <c r="D141" s="46"/>
      <c r="E141" s="46"/>
      <c r="F141" s="57"/>
      <c r="G141" s="3">
        <v>80</v>
      </c>
      <c r="H141" s="3">
        <v>7.66</v>
      </c>
      <c r="I141" s="4">
        <v>3.97</v>
      </c>
      <c r="J141" s="3">
        <v>34.65</v>
      </c>
      <c r="K141" s="3">
        <v>81</v>
      </c>
      <c r="L141" s="5">
        <v>3.17</v>
      </c>
      <c r="M141" s="3" t="s">
        <v>76</v>
      </c>
    </row>
    <row r="142" spans="1:13" x14ac:dyDescent="0.25">
      <c r="A142" s="52"/>
      <c r="B142" s="56" t="s">
        <v>77</v>
      </c>
      <c r="C142" s="46"/>
      <c r="D142" s="46"/>
      <c r="E142" s="46"/>
      <c r="F142" s="57"/>
      <c r="G142" s="3">
        <v>100</v>
      </c>
      <c r="H142" s="3">
        <v>2.4</v>
      </c>
      <c r="I142" s="4">
        <v>2.8</v>
      </c>
      <c r="J142" s="3">
        <v>25.4</v>
      </c>
      <c r="K142" s="3">
        <v>136.69999999999999</v>
      </c>
      <c r="L142" s="5">
        <v>0</v>
      </c>
      <c r="M142" s="3" t="s">
        <v>78</v>
      </c>
    </row>
    <row r="143" spans="1:13" x14ac:dyDescent="0.25">
      <c r="A143" s="52"/>
      <c r="B143" s="56" t="s">
        <v>168</v>
      </c>
      <c r="C143" s="46"/>
      <c r="D143" s="46"/>
      <c r="E143" s="46"/>
      <c r="F143" s="57"/>
      <c r="G143" s="3">
        <v>200</v>
      </c>
      <c r="H143" s="3">
        <v>0.48</v>
      </c>
      <c r="I143" s="4">
        <v>0</v>
      </c>
      <c r="J143" s="3">
        <v>18.8</v>
      </c>
      <c r="K143" s="3">
        <v>70</v>
      </c>
      <c r="L143" s="5">
        <v>0.4</v>
      </c>
      <c r="M143" s="3" t="s">
        <v>28</v>
      </c>
    </row>
    <row r="144" spans="1:13" x14ac:dyDescent="0.25">
      <c r="A144" s="52"/>
      <c r="B144" s="56" t="s">
        <v>14</v>
      </c>
      <c r="C144" s="46"/>
      <c r="D144" s="46"/>
      <c r="E144" s="46"/>
      <c r="F144" s="57"/>
      <c r="G144" s="3">
        <v>30</v>
      </c>
      <c r="H144" s="3">
        <v>2.2799999999999998</v>
      </c>
      <c r="I144" s="4">
        <v>0.24</v>
      </c>
      <c r="J144" s="3">
        <v>14.76</v>
      </c>
      <c r="K144" s="3">
        <v>70.5</v>
      </c>
      <c r="L144" s="5">
        <v>0</v>
      </c>
      <c r="M144" s="3"/>
    </row>
    <row r="145" spans="1:13" x14ac:dyDescent="0.25">
      <c r="A145" s="53"/>
      <c r="B145" s="56" t="s">
        <v>29</v>
      </c>
      <c r="C145" s="46"/>
      <c r="D145" s="46"/>
      <c r="E145" s="46"/>
      <c r="F145" s="57"/>
      <c r="G145" s="3">
        <v>30</v>
      </c>
      <c r="H145" s="3">
        <v>2</v>
      </c>
      <c r="I145" s="4">
        <v>0.36</v>
      </c>
      <c r="J145" s="3">
        <v>14</v>
      </c>
      <c r="K145" s="3">
        <v>64.599999999999994</v>
      </c>
      <c r="L145" s="5">
        <v>0</v>
      </c>
      <c r="M145" s="3"/>
    </row>
    <row r="146" spans="1:13" x14ac:dyDescent="0.25">
      <c r="A146" s="6" t="s">
        <v>30</v>
      </c>
      <c r="B146" s="7"/>
      <c r="C146" s="8"/>
      <c r="D146" s="8"/>
      <c r="E146" s="8"/>
      <c r="F146" s="9"/>
      <c r="G146" s="10">
        <f t="shared" ref="G146:L146" si="20">SUM(G139:G145)</f>
        <v>700</v>
      </c>
      <c r="H146" s="10">
        <f t="shared" si="20"/>
        <v>19.490000000000002</v>
      </c>
      <c r="I146" s="6">
        <f t="shared" si="20"/>
        <v>13.999999999999998</v>
      </c>
      <c r="J146" s="10">
        <f t="shared" si="20"/>
        <v>124.64</v>
      </c>
      <c r="K146" s="10">
        <f t="shared" si="20"/>
        <v>574.4</v>
      </c>
      <c r="L146" s="12">
        <f t="shared" si="20"/>
        <v>20.310000000000002</v>
      </c>
      <c r="M146" s="10"/>
    </row>
    <row r="147" spans="1:13" ht="30.75" customHeight="1" x14ac:dyDescent="0.25">
      <c r="A147" s="54" t="s">
        <v>31</v>
      </c>
      <c r="B147" s="56" t="s">
        <v>155</v>
      </c>
      <c r="C147" s="46"/>
      <c r="D147" s="46"/>
      <c r="E147" s="46"/>
      <c r="F147" s="57"/>
      <c r="G147" s="14">
        <v>180</v>
      </c>
      <c r="H147" s="3">
        <v>5.22</v>
      </c>
      <c r="I147" s="4">
        <v>4.5</v>
      </c>
      <c r="J147" s="3">
        <v>7.38</v>
      </c>
      <c r="K147" s="3">
        <v>95.4</v>
      </c>
      <c r="L147" s="5">
        <v>1.44</v>
      </c>
      <c r="M147" s="3"/>
    </row>
    <row r="148" spans="1:13" ht="15" customHeight="1" x14ac:dyDescent="0.25">
      <c r="A148" s="55"/>
      <c r="B148" s="56" t="s">
        <v>124</v>
      </c>
      <c r="C148" s="46"/>
      <c r="D148" s="46"/>
      <c r="E148" s="46"/>
      <c r="F148" s="57"/>
      <c r="G148" s="3">
        <v>70</v>
      </c>
      <c r="H148" s="3">
        <v>5.3</v>
      </c>
      <c r="I148" s="4">
        <v>4.75</v>
      </c>
      <c r="J148" s="3">
        <v>29.5</v>
      </c>
      <c r="K148" s="3">
        <v>183.3</v>
      </c>
      <c r="L148" s="5">
        <v>0.26</v>
      </c>
      <c r="M148" s="3">
        <v>417</v>
      </c>
    </row>
    <row r="149" spans="1:13" x14ac:dyDescent="0.25">
      <c r="A149" s="13" t="s">
        <v>17</v>
      </c>
      <c r="B149" s="7"/>
      <c r="C149" s="8"/>
      <c r="D149" s="8"/>
      <c r="E149" s="8"/>
      <c r="F149" s="9"/>
      <c r="G149" s="10">
        <f t="shared" ref="G149:L149" si="21">SUM(G147:G148)</f>
        <v>250</v>
      </c>
      <c r="H149" s="10">
        <f t="shared" si="21"/>
        <v>10.52</v>
      </c>
      <c r="I149" s="6">
        <f t="shared" si="21"/>
        <v>9.25</v>
      </c>
      <c r="J149" s="10">
        <f t="shared" si="21"/>
        <v>36.880000000000003</v>
      </c>
      <c r="K149" s="10">
        <f t="shared" si="21"/>
        <v>278.70000000000005</v>
      </c>
      <c r="L149" s="11">
        <f t="shared" si="21"/>
        <v>1.7</v>
      </c>
      <c r="M149" s="10"/>
    </row>
    <row r="150" spans="1:13" ht="30" x14ac:dyDescent="0.25">
      <c r="A150" s="6" t="s">
        <v>33</v>
      </c>
      <c r="B150" s="7"/>
      <c r="C150" s="8"/>
      <c r="D150" s="8"/>
      <c r="E150" s="8"/>
      <c r="F150" s="9"/>
      <c r="G150" s="10"/>
      <c r="H150" s="10">
        <f>H149+H146+H138+H135</f>
        <v>43.3</v>
      </c>
      <c r="I150" s="6">
        <f>I149+I146+I138+I135</f>
        <v>41.739999999999995</v>
      </c>
      <c r="J150" s="10">
        <f>J149+J146+J138+J135</f>
        <v>237.93</v>
      </c>
      <c r="K150" s="10">
        <f>K149+K146+K138+K135</f>
        <v>1353.56</v>
      </c>
      <c r="L150" s="42">
        <f>L149+L146+L138+L135</f>
        <v>41.33</v>
      </c>
      <c r="M150" s="10"/>
    </row>
    <row r="154" spans="1:13" x14ac:dyDescent="0.25">
      <c r="K154" t="s">
        <v>82</v>
      </c>
    </row>
    <row r="155" spans="1:13" ht="30" customHeight="1" x14ac:dyDescent="0.25">
      <c r="A155" s="44" t="s">
        <v>0</v>
      </c>
      <c r="B155" s="70" t="s">
        <v>1</v>
      </c>
      <c r="C155" s="71"/>
      <c r="D155" s="71"/>
      <c r="E155" s="71"/>
      <c r="F155" s="72"/>
      <c r="G155" s="44" t="s">
        <v>2</v>
      </c>
      <c r="H155" s="73" t="s">
        <v>3</v>
      </c>
      <c r="I155" s="74"/>
      <c r="J155" s="75"/>
      <c r="K155" s="44" t="s">
        <v>4</v>
      </c>
      <c r="L155" s="44" t="s">
        <v>5</v>
      </c>
      <c r="M155" s="44" t="s">
        <v>6</v>
      </c>
    </row>
    <row r="156" spans="1:13" ht="15" customHeight="1" x14ac:dyDescent="0.25">
      <c r="A156" s="47"/>
      <c r="B156" s="56"/>
      <c r="C156" s="46"/>
      <c r="D156" s="46"/>
      <c r="E156" s="46"/>
      <c r="F156" s="57"/>
      <c r="G156" s="47"/>
      <c r="H156" s="76" t="s">
        <v>7</v>
      </c>
      <c r="I156" s="76" t="s">
        <v>8</v>
      </c>
      <c r="J156" s="76" t="s">
        <v>9</v>
      </c>
      <c r="K156" s="47"/>
      <c r="L156" s="47"/>
      <c r="M156" s="47"/>
    </row>
    <row r="157" spans="1:13" x14ac:dyDescent="0.25">
      <c r="A157" s="45"/>
      <c r="B157" s="58"/>
      <c r="C157" s="43"/>
      <c r="D157" s="43"/>
      <c r="E157" s="43"/>
      <c r="F157" s="59"/>
      <c r="G157" s="45"/>
      <c r="H157" s="77"/>
      <c r="I157" s="77"/>
      <c r="J157" s="77"/>
      <c r="K157" s="45"/>
      <c r="L157" s="45"/>
      <c r="M157" s="45"/>
    </row>
    <row r="158" spans="1:13" ht="23.25" customHeight="1" x14ac:dyDescent="0.25">
      <c r="A158" s="48" t="s">
        <v>10</v>
      </c>
      <c r="B158" s="70" t="s">
        <v>11</v>
      </c>
      <c r="C158" s="71"/>
      <c r="D158" s="71"/>
      <c r="E158" s="71"/>
      <c r="F158" s="71"/>
      <c r="G158" s="1">
        <v>8</v>
      </c>
      <c r="H158" s="2">
        <v>0</v>
      </c>
      <c r="I158" s="1">
        <v>5.76</v>
      </c>
      <c r="J158" s="1">
        <v>0.16</v>
      </c>
      <c r="K158" s="1">
        <v>52.96</v>
      </c>
      <c r="L158" s="1">
        <v>0</v>
      </c>
      <c r="M158" s="2"/>
    </row>
    <row r="159" spans="1:13" ht="15" customHeight="1" x14ac:dyDescent="0.25">
      <c r="A159" s="49"/>
      <c r="B159" s="56" t="s">
        <v>83</v>
      </c>
      <c r="C159" s="46"/>
      <c r="D159" s="46"/>
      <c r="E159" s="46"/>
      <c r="F159" s="57"/>
      <c r="G159" s="3">
        <v>200</v>
      </c>
      <c r="H159" s="3">
        <v>6.35</v>
      </c>
      <c r="I159" s="4">
        <v>8.51</v>
      </c>
      <c r="J159" s="3">
        <v>21.86</v>
      </c>
      <c r="K159" s="3">
        <v>187</v>
      </c>
      <c r="L159" s="5">
        <v>1.95</v>
      </c>
      <c r="M159" s="3" t="s">
        <v>84</v>
      </c>
    </row>
    <row r="160" spans="1:13" x14ac:dyDescent="0.25">
      <c r="A160" s="49"/>
      <c r="B160" s="56" t="s">
        <v>14</v>
      </c>
      <c r="C160" s="46"/>
      <c r="D160" s="46"/>
      <c r="E160" s="46"/>
      <c r="F160" s="57"/>
      <c r="G160" s="3">
        <v>30</v>
      </c>
      <c r="H160" s="3">
        <v>2.2799999999999998</v>
      </c>
      <c r="I160" s="4">
        <v>0.24</v>
      </c>
      <c r="J160" s="3">
        <v>14.76</v>
      </c>
      <c r="K160" s="3">
        <v>70.5</v>
      </c>
      <c r="L160" s="5">
        <v>0</v>
      </c>
      <c r="M160" s="3"/>
    </row>
    <row r="161" spans="1:13" x14ac:dyDescent="0.25">
      <c r="A161" s="50"/>
      <c r="B161" s="58" t="s">
        <v>37</v>
      </c>
      <c r="C161" s="43"/>
      <c r="D161" s="43"/>
      <c r="E161" s="43"/>
      <c r="F161" s="59"/>
      <c r="G161" s="3">
        <v>180</v>
      </c>
      <c r="H161" s="3">
        <v>1.3</v>
      </c>
      <c r="I161" s="4">
        <v>1.3</v>
      </c>
      <c r="J161" s="3">
        <v>9</v>
      </c>
      <c r="K161" s="3">
        <v>72</v>
      </c>
      <c r="L161" s="5">
        <v>1</v>
      </c>
      <c r="M161" s="3" t="s">
        <v>42</v>
      </c>
    </row>
    <row r="162" spans="1:13" x14ac:dyDescent="0.25">
      <c r="A162" s="6" t="s">
        <v>17</v>
      </c>
      <c r="B162" s="7"/>
      <c r="C162" s="8"/>
      <c r="D162" s="8"/>
      <c r="E162" s="8"/>
      <c r="F162" s="9"/>
      <c r="G162" s="10">
        <f t="shared" ref="G162" si="22">SUM(G158:G161)</f>
        <v>418</v>
      </c>
      <c r="H162" s="10">
        <f t="shared" ref="H162:L162" si="23">SUM(H158:H161)</f>
        <v>9.93</v>
      </c>
      <c r="I162" s="6">
        <f t="shared" si="23"/>
        <v>15.81</v>
      </c>
      <c r="J162" s="10">
        <f t="shared" si="23"/>
        <v>45.78</v>
      </c>
      <c r="K162" s="10">
        <f t="shared" si="23"/>
        <v>382.46000000000004</v>
      </c>
      <c r="L162" s="11">
        <f t="shared" si="23"/>
        <v>2.95</v>
      </c>
      <c r="M162" s="10"/>
    </row>
    <row r="163" spans="1:13" x14ac:dyDescent="0.25">
      <c r="A163" s="44" t="s">
        <v>18</v>
      </c>
      <c r="B163" s="46" t="s">
        <v>32</v>
      </c>
      <c r="C163" s="46"/>
      <c r="D163" s="46"/>
      <c r="E163" s="46"/>
      <c r="F163" s="46"/>
      <c r="G163" s="2">
        <v>100</v>
      </c>
      <c r="H163" s="2">
        <v>0.4</v>
      </c>
      <c r="I163" s="2">
        <v>0.4</v>
      </c>
      <c r="J163" s="2">
        <v>9.8000000000000007</v>
      </c>
      <c r="K163" s="2">
        <v>47</v>
      </c>
      <c r="L163" s="2">
        <v>10</v>
      </c>
      <c r="M163" s="2"/>
    </row>
    <row r="164" spans="1:13" x14ac:dyDescent="0.25">
      <c r="A164" s="45"/>
      <c r="B164" s="43" t="s">
        <v>19</v>
      </c>
      <c r="C164" s="43"/>
      <c r="D164" s="43"/>
      <c r="E164" s="43"/>
      <c r="F164" s="43"/>
      <c r="G164" s="35">
        <v>100</v>
      </c>
      <c r="H164" s="35">
        <v>0.5</v>
      </c>
      <c r="I164" s="35">
        <v>0.1</v>
      </c>
      <c r="J164" s="35">
        <v>9.8000000000000007</v>
      </c>
      <c r="K164" s="35">
        <v>44.6</v>
      </c>
      <c r="L164" s="35">
        <v>0.8</v>
      </c>
      <c r="M164" s="35" t="s">
        <v>20</v>
      </c>
    </row>
    <row r="165" spans="1:13" x14ac:dyDescent="0.25">
      <c r="A165" s="34" t="s">
        <v>30</v>
      </c>
      <c r="B165" s="67"/>
      <c r="C165" s="68"/>
      <c r="D165" s="68"/>
      <c r="E165" s="68"/>
      <c r="F165" s="69"/>
      <c r="G165" s="10"/>
      <c r="H165" s="10">
        <f>SUM(H163:H164)</f>
        <v>0.9</v>
      </c>
      <c r="I165" s="6">
        <f>SUM(I163:I164)</f>
        <v>0.5</v>
      </c>
      <c r="J165" s="10">
        <f>SUM(J163:J164)</f>
        <v>19.600000000000001</v>
      </c>
      <c r="K165" s="10">
        <f>SUM(K163:K164)</f>
        <v>91.6</v>
      </c>
      <c r="L165" s="11">
        <f>SUM(L163:L164)</f>
        <v>10.8</v>
      </c>
      <c r="M165" s="10">
        <f>SUM(H165:L165)</f>
        <v>123.39999999999999</v>
      </c>
    </row>
    <row r="166" spans="1:13" ht="21" customHeight="1" x14ac:dyDescent="0.25">
      <c r="A166" s="51" t="s">
        <v>21</v>
      </c>
      <c r="B166" s="70" t="s">
        <v>85</v>
      </c>
      <c r="C166" s="71"/>
      <c r="D166" s="71"/>
      <c r="E166" s="71"/>
      <c r="F166" s="72"/>
      <c r="G166" s="3">
        <v>60</v>
      </c>
      <c r="H166" s="3">
        <v>0.59</v>
      </c>
      <c r="I166" s="4">
        <v>4.04</v>
      </c>
      <c r="J166" s="3">
        <v>4.3</v>
      </c>
      <c r="K166" s="3">
        <v>57.3</v>
      </c>
      <c r="L166" s="5">
        <v>4</v>
      </c>
      <c r="M166" s="3" t="s">
        <v>86</v>
      </c>
    </row>
    <row r="167" spans="1:13" ht="15" customHeight="1" x14ac:dyDescent="0.25">
      <c r="A167" s="52"/>
      <c r="B167" s="56" t="s">
        <v>87</v>
      </c>
      <c r="C167" s="46"/>
      <c r="D167" s="46"/>
      <c r="E167" s="46"/>
      <c r="F167" s="57"/>
      <c r="G167" s="3">
        <v>213</v>
      </c>
      <c r="H167" s="3">
        <v>3.28</v>
      </c>
      <c r="I167" s="4">
        <v>4.8</v>
      </c>
      <c r="J167" s="3">
        <v>16.760000000000002</v>
      </c>
      <c r="K167" s="3">
        <v>116.11</v>
      </c>
      <c r="L167" s="5">
        <v>6.57</v>
      </c>
      <c r="M167" s="3" t="s">
        <v>88</v>
      </c>
    </row>
    <row r="168" spans="1:13" x14ac:dyDescent="0.25">
      <c r="A168" s="52"/>
      <c r="B168" s="56" t="s">
        <v>89</v>
      </c>
      <c r="C168" s="46"/>
      <c r="D168" s="46"/>
      <c r="E168" s="46"/>
      <c r="F168" s="57"/>
      <c r="G168" s="3">
        <v>70</v>
      </c>
      <c r="H168" s="3">
        <v>9.84</v>
      </c>
      <c r="I168" s="4">
        <v>8.02</v>
      </c>
      <c r="J168" s="3">
        <v>7.16</v>
      </c>
      <c r="K168" s="3">
        <v>139.13</v>
      </c>
      <c r="L168" s="5">
        <v>0.81</v>
      </c>
      <c r="M168" s="3" t="s">
        <v>90</v>
      </c>
    </row>
    <row r="169" spans="1:13" x14ac:dyDescent="0.25">
      <c r="A169" s="52"/>
      <c r="B169" s="56" t="s">
        <v>91</v>
      </c>
      <c r="C169" s="46"/>
      <c r="D169" s="46"/>
      <c r="E169" s="46"/>
      <c r="F169" s="57"/>
      <c r="G169" s="3">
        <v>150</v>
      </c>
      <c r="H169" s="3">
        <v>2.23</v>
      </c>
      <c r="I169" s="4">
        <v>4.04</v>
      </c>
      <c r="J169" s="3">
        <v>10.16</v>
      </c>
      <c r="K169" s="3">
        <v>86.67</v>
      </c>
      <c r="L169" s="5">
        <v>14.33</v>
      </c>
      <c r="M169" s="3" t="s">
        <v>92</v>
      </c>
    </row>
    <row r="170" spans="1:13" x14ac:dyDescent="0.25">
      <c r="A170" s="52"/>
      <c r="B170" s="56" t="s">
        <v>27</v>
      </c>
      <c r="C170" s="46"/>
      <c r="D170" s="46"/>
      <c r="E170" s="46"/>
      <c r="F170" s="57"/>
      <c r="G170" s="3">
        <v>200</v>
      </c>
      <c r="H170" s="3">
        <v>0.48</v>
      </c>
      <c r="I170" s="4">
        <v>0</v>
      </c>
      <c r="J170" s="3">
        <v>18</v>
      </c>
      <c r="K170" s="3">
        <v>70</v>
      </c>
      <c r="L170" s="5">
        <v>0.4</v>
      </c>
      <c r="M170" s="3" t="s">
        <v>28</v>
      </c>
    </row>
    <row r="171" spans="1:13" x14ac:dyDescent="0.25">
      <c r="A171" s="52"/>
      <c r="B171" s="56" t="s">
        <v>14</v>
      </c>
      <c r="C171" s="46"/>
      <c r="D171" s="46"/>
      <c r="E171" s="46"/>
      <c r="F171" s="57"/>
      <c r="G171" s="3">
        <v>30</v>
      </c>
      <c r="H171" s="3">
        <v>2.2799999999999998</v>
      </c>
      <c r="I171" s="4">
        <v>0.24</v>
      </c>
      <c r="J171" s="3">
        <v>14.76</v>
      </c>
      <c r="K171" s="3">
        <v>70.5</v>
      </c>
      <c r="L171" s="5">
        <v>0</v>
      </c>
      <c r="M171" s="3"/>
    </row>
    <row r="172" spans="1:13" x14ac:dyDescent="0.25">
      <c r="A172" s="53"/>
      <c r="B172" s="56" t="s">
        <v>29</v>
      </c>
      <c r="C172" s="46"/>
      <c r="D172" s="46"/>
      <c r="E172" s="46"/>
      <c r="F172" s="57"/>
      <c r="G172" s="3">
        <v>30</v>
      </c>
      <c r="H172" s="3">
        <v>2</v>
      </c>
      <c r="I172" s="4">
        <v>0.36</v>
      </c>
      <c r="J172" s="3">
        <v>14</v>
      </c>
      <c r="K172" s="3">
        <v>64.599999999999994</v>
      </c>
      <c r="L172" s="5">
        <v>0</v>
      </c>
      <c r="M172" s="3"/>
    </row>
    <row r="173" spans="1:13" x14ac:dyDescent="0.25">
      <c r="A173" s="6" t="s">
        <v>30</v>
      </c>
      <c r="B173" s="7"/>
      <c r="C173" s="8"/>
      <c r="D173" s="8"/>
      <c r="E173" s="8"/>
      <c r="F173" s="9"/>
      <c r="G173" s="10">
        <f t="shared" ref="G173:L173" si="24">SUM(G166:G172)</f>
        <v>753</v>
      </c>
      <c r="H173" s="10">
        <f t="shared" si="24"/>
        <v>20.7</v>
      </c>
      <c r="I173" s="6">
        <f t="shared" si="24"/>
        <v>21.499999999999996</v>
      </c>
      <c r="J173" s="10">
        <f t="shared" si="24"/>
        <v>85.14</v>
      </c>
      <c r="K173" s="10">
        <f t="shared" si="24"/>
        <v>604.31000000000006</v>
      </c>
      <c r="L173" s="12">
        <f t="shared" si="24"/>
        <v>26.11</v>
      </c>
      <c r="M173" s="10"/>
    </row>
    <row r="174" spans="1:13" ht="30.75" customHeight="1" x14ac:dyDescent="0.25">
      <c r="A174" s="54" t="s">
        <v>31</v>
      </c>
      <c r="B174" s="56" t="s">
        <v>155</v>
      </c>
      <c r="C174" s="46"/>
      <c r="D174" s="46"/>
      <c r="E174" s="46"/>
      <c r="F174" s="57"/>
      <c r="G174" s="14">
        <v>180</v>
      </c>
      <c r="H174" s="3">
        <v>5.22</v>
      </c>
      <c r="I174" s="4">
        <v>4.5</v>
      </c>
      <c r="J174" s="3">
        <v>7.38</v>
      </c>
      <c r="K174" s="3">
        <v>95.4</v>
      </c>
      <c r="L174" s="5">
        <v>1.44</v>
      </c>
      <c r="M174" s="3"/>
    </row>
    <row r="175" spans="1:13" ht="15" customHeight="1" x14ac:dyDescent="0.25">
      <c r="A175" s="55"/>
      <c r="B175" s="56" t="s">
        <v>126</v>
      </c>
      <c r="C175" s="46"/>
      <c r="D175" s="46"/>
      <c r="E175" s="46"/>
      <c r="F175" s="57"/>
      <c r="G175" s="3">
        <v>70</v>
      </c>
      <c r="H175" s="3">
        <v>6.3</v>
      </c>
      <c r="I175" s="4">
        <v>7.93</v>
      </c>
      <c r="J175" s="3">
        <v>21.35</v>
      </c>
      <c r="K175" s="3">
        <v>160</v>
      </c>
      <c r="L175" s="5">
        <v>0.13</v>
      </c>
      <c r="M175" s="3" t="s">
        <v>93</v>
      </c>
    </row>
    <row r="176" spans="1:13" x14ac:dyDescent="0.25">
      <c r="A176" s="13" t="s">
        <v>17</v>
      </c>
      <c r="B176" s="7"/>
      <c r="C176" s="8"/>
      <c r="D176" s="8"/>
      <c r="E176" s="8"/>
      <c r="F176" s="9"/>
      <c r="G176" s="10">
        <f t="shared" ref="G176:L176" si="25">SUM(G174:G175)</f>
        <v>250</v>
      </c>
      <c r="H176" s="10">
        <f t="shared" si="25"/>
        <v>11.52</v>
      </c>
      <c r="I176" s="6">
        <f t="shared" si="25"/>
        <v>12.43</v>
      </c>
      <c r="J176" s="10">
        <f t="shared" si="25"/>
        <v>28.73</v>
      </c>
      <c r="K176" s="10">
        <f t="shared" si="25"/>
        <v>255.4</v>
      </c>
      <c r="L176" s="11">
        <f t="shared" si="25"/>
        <v>1.5699999999999998</v>
      </c>
      <c r="M176" s="10"/>
    </row>
    <row r="177" spans="1:13" ht="30" x14ac:dyDescent="0.25">
      <c r="A177" s="6" t="s">
        <v>33</v>
      </c>
      <c r="B177" s="7"/>
      <c r="C177" s="8"/>
      <c r="D177" s="8"/>
      <c r="E177" s="8"/>
      <c r="F177" s="9"/>
      <c r="G177" s="10"/>
      <c r="H177" s="10">
        <f>H176+H173+H165+H162</f>
        <v>43.05</v>
      </c>
      <c r="I177" s="6">
        <f>I176+I173+I165+I162</f>
        <v>50.239999999999995</v>
      </c>
      <c r="J177" s="10">
        <f>J176+J173+J165+J162</f>
        <v>179.25</v>
      </c>
      <c r="K177" s="10">
        <f>K176+K173+K165+K162</f>
        <v>1333.77</v>
      </c>
      <c r="L177" s="12">
        <f>L176+L173+L165+L162</f>
        <v>41.430000000000007</v>
      </c>
      <c r="M177" s="10"/>
    </row>
    <row r="186" spans="1:13" x14ac:dyDescent="0.25">
      <c r="K186" t="s">
        <v>94</v>
      </c>
    </row>
    <row r="187" spans="1:13" ht="30" customHeight="1" x14ac:dyDescent="0.25">
      <c r="A187" s="44" t="s">
        <v>0</v>
      </c>
      <c r="B187" s="70" t="s">
        <v>1</v>
      </c>
      <c r="C187" s="71"/>
      <c r="D187" s="71"/>
      <c r="E187" s="71"/>
      <c r="F187" s="72"/>
      <c r="G187" s="44" t="s">
        <v>2</v>
      </c>
      <c r="H187" s="73" t="s">
        <v>3</v>
      </c>
      <c r="I187" s="74"/>
      <c r="J187" s="75"/>
      <c r="K187" s="44" t="s">
        <v>4</v>
      </c>
      <c r="L187" s="44" t="s">
        <v>5</v>
      </c>
      <c r="M187" s="44" t="s">
        <v>6</v>
      </c>
    </row>
    <row r="188" spans="1:13" ht="15" customHeight="1" x14ac:dyDescent="0.25">
      <c r="A188" s="47"/>
      <c r="B188" s="56"/>
      <c r="C188" s="46"/>
      <c r="D188" s="46"/>
      <c r="E188" s="46"/>
      <c r="F188" s="57"/>
      <c r="G188" s="47"/>
      <c r="H188" s="76" t="s">
        <v>7</v>
      </c>
      <c r="I188" s="76" t="s">
        <v>8</v>
      </c>
      <c r="J188" s="76" t="s">
        <v>9</v>
      </c>
      <c r="K188" s="47"/>
      <c r="L188" s="47"/>
      <c r="M188" s="47"/>
    </row>
    <row r="189" spans="1:13" x14ac:dyDescent="0.25">
      <c r="A189" s="45"/>
      <c r="B189" s="58"/>
      <c r="C189" s="43"/>
      <c r="D189" s="43"/>
      <c r="E189" s="43"/>
      <c r="F189" s="59"/>
      <c r="G189" s="45"/>
      <c r="H189" s="77"/>
      <c r="I189" s="77"/>
      <c r="J189" s="77"/>
      <c r="K189" s="45"/>
      <c r="L189" s="45"/>
      <c r="M189" s="45"/>
    </row>
    <row r="190" spans="1:13" ht="21.75" customHeight="1" x14ac:dyDescent="0.25">
      <c r="A190" s="48" t="s">
        <v>10</v>
      </c>
      <c r="B190" s="70" t="s">
        <v>11</v>
      </c>
      <c r="C190" s="71"/>
      <c r="D190" s="71"/>
      <c r="E190" s="71"/>
      <c r="F190" s="71"/>
      <c r="G190" s="1">
        <v>8</v>
      </c>
      <c r="H190" s="2">
        <v>0</v>
      </c>
      <c r="I190" s="1">
        <v>5.76</v>
      </c>
      <c r="J190" s="1">
        <v>0.16</v>
      </c>
      <c r="K190" s="2">
        <v>52.96</v>
      </c>
      <c r="L190" s="36">
        <v>0</v>
      </c>
      <c r="M190" s="2"/>
    </row>
    <row r="191" spans="1:13" ht="15" customHeight="1" x14ac:dyDescent="0.25">
      <c r="A191" s="49"/>
      <c r="B191" s="56" t="s">
        <v>122</v>
      </c>
      <c r="C191" s="46"/>
      <c r="D191" s="46"/>
      <c r="E191" s="46"/>
      <c r="F191" s="57"/>
      <c r="G191" s="4">
        <v>40</v>
      </c>
      <c r="H191" s="3">
        <v>5.0999999999999996</v>
      </c>
      <c r="I191" s="4">
        <v>4.5999999999999996</v>
      </c>
      <c r="J191" s="4">
        <v>0.3</v>
      </c>
      <c r="K191" s="3">
        <v>63</v>
      </c>
      <c r="L191" s="5">
        <v>0</v>
      </c>
      <c r="M191" s="3" t="s">
        <v>123</v>
      </c>
    </row>
    <row r="192" spans="1:13" x14ac:dyDescent="0.25">
      <c r="A192" s="49"/>
      <c r="B192" s="56" t="s">
        <v>95</v>
      </c>
      <c r="C192" s="46"/>
      <c r="D192" s="46"/>
      <c r="E192" s="46"/>
      <c r="F192" s="57"/>
      <c r="G192" s="3">
        <v>200</v>
      </c>
      <c r="H192" s="3">
        <v>5.85</v>
      </c>
      <c r="I192" s="4">
        <v>5.81</v>
      </c>
      <c r="J192" s="3">
        <v>19.989999999999998</v>
      </c>
      <c r="K192" s="3">
        <v>155</v>
      </c>
      <c r="L192" s="5">
        <v>1</v>
      </c>
      <c r="M192" s="3" t="s">
        <v>96</v>
      </c>
    </row>
    <row r="193" spans="1:13" x14ac:dyDescent="0.25">
      <c r="A193" s="49"/>
      <c r="B193" s="56" t="s">
        <v>14</v>
      </c>
      <c r="C193" s="46"/>
      <c r="D193" s="46"/>
      <c r="E193" s="46"/>
      <c r="F193" s="57"/>
      <c r="G193" s="3">
        <v>30</v>
      </c>
      <c r="H193" s="3">
        <v>2.2799999999999998</v>
      </c>
      <c r="I193" s="4">
        <v>0.24</v>
      </c>
      <c r="J193" s="3">
        <v>14.76</v>
      </c>
      <c r="K193" s="3">
        <v>70.5</v>
      </c>
      <c r="L193" s="5">
        <v>0</v>
      </c>
      <c r="M193" s="3"/>
    </row>
    <row r="194" spans="1:13" x14ac:dyDescent="0.25">
      <c r="A194" s="50"/>
      <c r="B194" s="58" t="s">
        <v>51</v>
      </c>
      <c r="C194" s="43"/>
      <c r="D194" s="43"/>
      <c r="E194" s="43"/>
      <c r="F194" s="59"/>
      <c r="G194" s="3">
        <v>180</v>
      </c>
      <c r="H194" s="3">
        <v>1.2</v>
      </c>
      <c r="I194" s="4">
        <v>1.3</v>
      </c>
      <c r="J194" s="3">
        <v>13</v>
      </c>
      <c r="K194" s="3">
        <v>70</v>
      </c>
      <c r="L194" s="5">
        <v>1.17</v>
      </c>
      <c r="M194" s="3" t="s">
        <v>52</v>
      </c>
    </row>
    <row r="195" spans="1:13" x14ac:dyDescent="0.25">
      <c r="A195" s="6" t="s">
        <v>17</v>
      </c>
      <c r="B195" s="7"/>
      <c r="C195" s="8"/>
      <c r="D195" s="8"/>
      <c r="E195" s="8"/>
      <c r="F195" s="9"/>
      <c r="G195" s="10">
        <f t="shared" ref="G195:L195" si="26">SUM(G190:G194)</f>
        <v>458</v>
      </c>
      <c r="H195" s="10">
        <f t="shared" si="26"/>
        <v>14.429999999999998</v>
      </c>
      <c r="I195" s="6">
        <f t="shared" si="26"/>
        <v>17.709999999999997</v>
      </c>
      <c r="J195" s="10">
        <f t="shared" si="26"/>
        <v>48.21</v>
      </c>
      <c r="K195" s="10">
        <f t="shared" si="26"/>
        <v>411.46000000000004</v>
      </c>
      <c r="L195" s="11">
        <f t="shared" si="26"/>
        <v>2.17</v>
      </c>
      <c r="M195" s="10"/>
    </row>
    <row r="196" spans="1:13" x14ac:dyDescent="0.25">
      <c r="A196" s="44" t="s">
        <v>18</v>
      </c>
      <c r="B196" s="46" t="s">
        <v>32</v>
      </c>
      <c r="C196" s="46"/>
      <c r="D196" s="46"/>
      <c r="E196" s="46"/>
      <c r="F196" s="46"/>
      <c r="G196" s="2">
        <v>100</v>
      </c>
      <c r="H196" s="2">
        <v>0.4</v>
      </c>
      <c r="I196" s="2">
        <v>0.4</v>
      </c>
      <c r="J196" s="2">
        <v>9.8000000000000007</v>
      </c>
      <c r="K196" s="2">
        <v>47</v>
      </c>
      <c r="L196" s="2">
        <v>10</v>
      </c>
      <c r="M196" s="2"/>
    </row>
    <row r="197" spans="1:13" x14ac:dyDescent="0.25">
      <c r="A197" s="45"/>
      <c r="B197" s="43" t="s">
        <v>19</v>
      </c>
      <c r="C197" s="43"/>
      <c r="D197" s="43"/>
      <c r="E197" s="43"/>
      <c r="F197" s="43"/>
      <c r="G197" s="35">
        <v>100</v>
      </c>
      <c r="H197" s="35">
        <v>0.5</v>
      </c>
      <c r="I197" s="35">
        <v>0.1</v>
      </c>
      <c r="J197" s="35">
        <v>9.8000000000000007</v>
      </c>
      <c r="K197" s="35">
        <v>44.6</v>
      </c>
      <c r="L197" s="35">
        <v>0.8</v>
      </c>
      <c r="M197" s="35" t="s">
        <v>20</v>
      </c>
    </row>
    <row r="198" spans="1:13" x14ac:dyDescent="0.25">
      <c r="A198" s="34" t="s">
        <v>30</v>
      </c>
      <c r="B198" s="67"/>
      <c r="C198" s="68"/>
      <c r="D198" s="68"/>
      <c r="E198" s="68"/>
      <c r="F198" s="69"/>
      <c r="G198" s="10"/>
      <c r="H198" s="10">
        <f>SUM(H196:H197)</f>
        <v>0.9</v>
      </c>
      <c r="I198" s="6">
        <f>SUM(I196:I197)</f>
        <v>0.5</v>
      </c>
      <c r="J198" s="10">
        <f>SUM(J196:J197)</f>
        <v>19.600000000000001</v>
      </c>
      <c r="K198" s="10">
        <f>SUM(K196:K197)</f>
        <v>91.6</v>
      </c>
      <c r="L198" s="11">
        <f>SUM(L196:L197)</f>
        <v>10.8</v>
      </c>
      <c r="M198" s="10">
        <f>SUM(H198:L198)</f>
        <v>123.39999999999999</v>
      </c>
    </row>
    <row r="199" spans="1:13" ht="21" customHeight="1" x14ac:dyDescent="0.25">
      <c r="A199" s="51" t="s">
        <v>21</v>
      </c>
      <c r="B199" s="70" t="s">
        <v>97</v>
      </c>
      <c r="C199" s="71"/>
      <c r="D199" s="71"/>
      <c r="E199" s="71"/>
      <c r="F199" s="72"/>
      <c r="G199" s="3">
        <v>60</v>
      </c>
      <c r="H199" s="3">
        <v>0.93</v>
      </c>
      <c r="I199" s="4">
        <v>4.88</v>
      </c>
      <c r="J199" s="3">
        <v>5.53</v>
      </c>
      <c r="K199" s="3">
        <v>70</v>
      </c>
      <c r="L199" s="5">
        <v>2.2000000000000002</v>
      </c>
      <c r="M199" s="3" t="s">
        <v>98</v>
      </c>
    </row>
    <row r="200" spans="1:13" ht="15" customHeight="1" x14ac:dyDescent="0.25">
      <c r="A200" s="52"/>
      <c r="B200" s="56" t="s">
        <v>99</v>
      </c>
      <c r="C200" s="46"/>
      <c r="D200" s="46"/>
      <c r="E200" s="46"/>
      <c r="F200" s="57"/>
      <c r="G200" s="3">
        <v>213</v>
      </c>
      <c r="H200" s="3">
        <v>2.95</v>
      </c>
      <c r="I200" s="4">
        <v>4.8</v>
      </c>
      <c r="J200" s="3">
        <v>6.87</v>
      </c>
      <c r="K200" s="3">
        <v>82.5</v>
      </c>
      <c r="L200" s="5">
        <v>15.54</v>
      </c>
      <c r="M200" s="3" t="s">
        <v>100</v>
      </c>
    </row>
    <row r="201" spans="1:13" x14ac:dyDescent="0.25">
      <c r="A201" s="52"/>
      <c r="B201" s="56" t="s">
        <v>101</v>
      </c>
      <c r="C201" s="46"/>
      <c r="D201" s="46"/>
      <c r="E201" s="46"/>
      <c r="F201" s="57"/>
      <c r="G201" s="3">
        <v>80</v>
      </c>
      <c r="H201" s="3">
        <v>6</v>
      </c>
      <c r="I201" s="4">
        <v>7.6</v>
      </c>
      <c r="J201" s="3">
        <v>2.4700000000000002</v>
      </c>
      <c r="K201" s="3">
        <v>102</v>
      </c>
      <c r="L201" s="5">
        <v>0.8</v>
      </c>
      <c r="M201" s="3" t="s">
        <v>102</v>
      </c>
    </row>
    <row r="202" spans="1:13" ht="15" customHeight="1" x14ac:dyDescent="0.25">
      <c r="A202" s="52"/>
      <c r="B202" s="56" t="s">
        <v>55</v>
      </c>
      <c r="C202" s="46"/>
      <c r="D202" s="46"/>
      <c r="E202" s="46"/>
      <c r="F202" s="57"/>
      <c r="G202" s="3">
        <v>100</v>
      </c>
      <c r="H202" s="3">
        <v>3</v>
      </c>
      <c r="I202" s="4">
        <v>4.2699999999999996</v>
      </c>
      <c r="J202" s="3">
        <v>14.6</v>
      </c>
      <c r="K202" s="3">
        <v>108.8</v>
      </c>
      <c r="L202" s="5">
        <v>0</v>
      </c>
      <c r="M202" s="3" t="s">
        <v>56</v>
      </c>
    </row>
    <row r="203" spans="1:13" x14ac:dyDescent="0.25">
      <c r="A203" s="52"/>
      <c r="B203" s="56" t="s">
        <v>103</v>
      </c>
      <c r="C203" s="46"/>
      <c r="D203" s="46"/>
      <c r="E203" s="46"/>
      <c r="F203" s="57"/>
      <c r="G203" s="3">
        <v>180</v>
      </c>
      <c r="H203" s="3">
        <v>0</v>
      </c>
      <c r="I203" s="4">
        <v>0</v>
      </c>
      <c r="J203" s="3">
        <v>18</v>
      </c>
      <c r="K203" s="3">
        <v>60</v>
      </c>
      <c r="L203" s="5">
        <v>0</v>
      </c>
      <c r="M203" s="3" t="s">
        <v>104</v>
      </c>
    </row>
    <row r="204" spans="1:13" x14ac:dyDescent="0.25">
      <c r="A204" s="52"/>
      <c r="B204" s="56" t="s">
        <v>14</v>
      </c>
      <c r="C204" s="46"/>
      <c r="D204" s="46"/>
      <c r="E204" s="46"/>
      <c r="F204" s="57"/>
      <c r="G204" s="3">
        <v>30</v>
      </c>
      <c r="H204" s="3">
        <v>2.2799999999999998</v>
      </c>
      <c r="I204" s="4">
        <v>0.24</v>
      </c>
      <c r="J204" s="3">
        <v>14.76</v>
      </c>
      <c r="K204" s="3">
        <v>70.5</v>
      </c>
      <c r="L204" s="5">
        <v>0</v>
      </c>
      <c r="M204" s="3"/>
    </row>
    <row r="205" spans="1:13" x14ac:dyDescent="0.25">
      <c r="A205" s="53"/>
      <c r="B205" s="56" t="s">
        <v>29</v>
      </c>
      <c r="C205" s="46"/>
      <c r="D205" s="46"/>
      <c r="E205" s="46"/>
      <c r="F205" s="57"/>
      <c r="G205" s="3">
        <v>30</v>
      </c>
      <c r="H205" s="3">
        <v>2</v>
      </c>
      <c r="I205" s="4">
        <v>0.36</v>
      </c>
      <c r="J205" s="3">
        <v>14</v>
      </c>
      <c r="K205" s="3">
        <v>64.599999999999994</v>
      </c>
      <c r="L205" s="5">
        <v>0</v>
      </c>
      <c r="M205" s="3"/>
    </row>
    <row r="206" spans="1:13" x14ac:dyDescent="0.25">
      <c r="A206" s="6" t="s">
        <v>30</v>
      </c>
      <c r="B206" s="7"/>
      <c r="C206" s="8"/>
      <c r="D206" s="8"/>
      <c r="E206" s="8"/>
      <c r="F206" s="9"/>
      <c r="G206" s="10">
        <f t="shared" ref="G206:L206" si="27">SUM(G199:G205)</f>
        <v>693</v>
      </c>
      <c r="H206" s="10">
        <f t="shared" si="27"/>
        <v>17.16</v>
      </c>
      <c r="I206" s="6">
        <f t="shared" si="27"/>
        <v>22.15</v>
      </c>
      <c r="J206" s="10">
        <f t="shared" si="27"/>
        <v>76.22999999999999</v>
      </c>
      <c r="K206" s="10">
        <f t="shared" si="27"/>
        <v>558.4</v>
      </c>
      <c r="L206" s="12">
        <f t="shared" si="27"/>
        <v>18.54</v>
      </c>
      <c r="M206" s="10"/>
    </row>
    <row r="207" spans="1:13" ht="30.75" customHeight="1" x14ac:dyDescent="0.25">
      <c r="A207" s="54" t="s">
        <v>31</v>
      </c>
      <c r="B207" s="56" t="s">
        <v>70</v>
      </c>
      <c r="C207" s="46"/>
      <c r="D207" s="46"/>
      <c r="E207" s="46"/>
      <c r="F207" s="57"/>
      <c r="G207" s="14">
        <v>180</v>
      </c>
      <c r="H207" s="3">
        <v>5.22</v>
      </c>
      <c r="I207" s="4">
        <v>4.5</v>
      </c>
      <c r="J207" s="3">
        <v>2.38</v>
      </c>
      <c r="K207" s="3">
        <v>36</v>
      </c>
      <c r="L207" s="5">
        <v>1.44</v>
      </c>
      <c r="M207" s="3"/>
    </row>
    <row r="208" spans="1:13" ht="15" customHeight="1" x14ac:dyDescent="0.25">
      <c r="A208" s="55"/>
      <c r="B208" s="56" t="s">
        <v>169</v>
      </c>
      <c r="C208" s="46"/>
      <c r="D208" s="46"/>
      <c r="E208" s="46"/>
      <c r="F208" s="57"/>
      <c r="G208" s="3">
        <v>60</v>
      </c>
      <c r="H208" s="3">
        <v>4.3</v>
      </c>
      <c r="I208" s="4">
        <v>2.1</v>
      </c>
      <c r="J208" s="3">
        <v>27.64</v>
      </c>
      <c r="K208" s="3">
        <v>294</v>
      </c>
      <c r="L208" s="5">
        <v>0.6</v>
      </c>
      <c r="M208" s="3" t="s">
        <v>105</v>
      </c>
    </row>
    <row r="209" spans="1:13" x14ac:dyDescent="0.25">
      <c r="A209" s="13" t="s">
        <v>17</v>
      </c>
      <c r="B209" s="7"/>
      <c r="C209" s="8"/>
      <c r="D209" s="8"/>
      <c r="E209" s="8"/>
      <c r="F209" s="9"/>
      <c r="G209" s="10">
        <f t="shared" ref="G209:L209" si="28">SUM(G207:G208)</f>
        <v>240</v>
      </c>
      <c r="H209" s="10">
        <f t="shared" si="28"/>
        <v>9.52</v>
      </c>
      <c r="I209" s="6">
        <f t="shared" si="28"/>
        <v>6.6</v>
      </c>
      <c r="J209" s="10">
        <f t="shared" si="28"/>
        <v>30.02</v>
      </c>
      <c r="K209" s="10">
        <f t="shared" si="28"/>
        <v>330</v>
      </c>
      <c r="L209" s="11">
        <f t="shared" si="28"/>
        <v>2.04</v>
      </c>
      <c r="M209" s="10"/>
    </row>
    <row r="210" spans="1:13" ht="30" x14ac:dyDescent="0.25">
      <c r="A210" s="6" t="s">
        <v>33</v>
      </c>
      <c r="B210" s="7"/>
      <c r="C210" s="8"/>
      <c r="D210" s="8"/>
      <c r="E210" s="8"/>
      <c r="F210" s="9"/>
      <c r="G210" s="10"/>
      <c r="H210" s="10">
        <f>H209+H206+H198+H195</f>
        <v>42.01</v>
      </c>
      <c r="I210" s="6">
        <f>I209+I206+I198+I195</f>
        <v>46.959999999999994</v>
      </c>
      <c r="J210" s="10">
        <f>J209+J206+J198+J195</f>
        <v>174.06</v>
      </c>
      <c r="K210" s="10">
        <f>K209+K206+K198+K195</f>
        <v>1391.46</v>
      </c>
      <c r="L210" s="42">
        <v>33.549999999999997</v>
      </c>
      <c r="M210" s="10"/>
    </row>
    <row r="211" spans="1:13" x14ac:dyDescent="0.25">
      <c r="A211" s="5"/>
      <c r="B211" s="37"/>
      <c r="C211" s="37"/>
      <c r="D211" s="37"/>
      <c r="E211" s="37"/>
      <c r="F211" s="37"/>
      <c r="G211" s="5"/>
      <c r="H211" s="5"/>
      <c r="I211" s="5"/>
      <c r="J211" s="5"/>
      <c r="K211" s="5"/>
      <c r="L211" s="38"/>
      <c r="M211" s="5"/>
    </row>
    <row r="213" spans="1:13" x14ac:dyDescent="0.25">
      <c r="K213" t="s">
        <v>108</v>
      </c>
    </row>
    <row r="214" spans="1:13" ht="30" customHeight="1" x14ac:dyDescent="0.25">
      <c r="A214" s="44" t="s">
        <v>0</v>
      </c>
      <c r="B214" s="70" t="s">
        <v>1</v>
      </c>
      <c r="C214" s="71"/>
      <c r="D214" s="71"/>
      <c r="E214" s="71"/>
      <c r="F214" s="72"/>
      <c r="G214" s="44" t="s">
        <v>2</v>
      </c>
      <c r="H214" s="73" t="s">
        <v>3</v>
      </c>
      <c r="I214" s="74"/>
      <c r="J214" s="75"/>
      <c r="K214" s="44" t="s">
        <v>4</v>
      </c>
      <c r="L214" s="44" t="s">
        <v>5</v>
      </c>
      <c r="M214" s="44" t="s">
        <v>6</v>
      </c>
    </row>
    <row r="215" spans="1:13" ht="15" customHeight="1" x14ac:dyDescent="0.25">
      <c r="A215" s="47"/>
      <c r="B215" s="56"/>
      <c r="C215" s="46"/>
      <c r="D215" s="46"/>
      <c r="E215" s="46"/>
      <c r="F215" s="57"/>
      <c r="G215" s="47"/>
      <c r="H215" s="76" t="s">
        <v>7</v>
      </c>
      <c r="I215" s="76" t="s">
        <v>8</v>
      </c>
      <c r="J215" s="76" t="s">
        <v>9</v>
      </c>
      <c r="K215" s="47"/>
      <c r="L215" s="47"/>
      <c r="M215" s="47"/>
    </row>
    <row r="216" spans="1:13" x14ac:dyDescent="0.25">
      <c r="A216" s="45"/>
      <c r="B216" s="58"/>
      <c r="C216" s="43"/>
      <c r="D216" s="43"/>
      <c r="E216" s="43"/>
      <c r="F216" s="59"/>
      <c r="G216" s="45"/>
      <c r="H216" s="77"/>
      <c r="I216" s="77"/>
      <c r="J216" s="77"/>
      <c r="K216" s="45"/>
      <c r="L216" s="45"/>
      <c r="M216" s="45"/>
    </row>
    <row r="217" spans="1:13" ht="27" customHeight="1" x14ac:dyDescent="0.25">
      <c r="A217" s="48" t="s">
        <v>10</v>
      </c>
      <c r="B217" s="70" t="s">
        <v>11</v>
      </c>
      <c r="C217" s="71"/>
      <c r="D217" s="71"/>
      <c r="E217" s="71"/>
      <c r="F217" s="71"/>
      <c r="G217" s="1">
        <v>8</v>
      </c>
      <c r="H217" s="2">
        <v>0</v>
      </c>
      <c r="I217" s="1">
        <v>5.76</v>
      </c>
      <c r="J217" s="1">
        <v>0.16</v>
      </c>
      <c r="K217" s="1">
        <v>52.96</v>
      </c>
      <c r="L217" s="1">
        <v>0</v>
      </c>
      <c r="M217" s="2"/>
    </row>
    <row r="218" spans="1:13" ht="27" customHeight="1" x14ac:dyDescent="0.25">
      <c r="A218" s="49"/>
      <c r="B218" s="78" t="s">
        <v>116</v>
      </c>
      <c r="C218" s="78"/>
      <c r="D218" s="78"/>
      <c r="E218" s="78"/>
      <c r="F218" s="78"/>
      <c r="G218" s="10">
        <v>80</v>
      </c>
      <c r="H218" s="10">
        <v>7.21</v>
      </c>
      <c r="I218" s="10">
        <v>10.01</v>
      </c>
      <c r="J218" s="10">
        <v>17</v>
      </c>
      <c r="K218" s="10">
        <v>125</v>
      </c>
      <c r="L218" s="10">
        <v>0.39</v>
      </c>
      <c r="M218" s="10" t="s">
        <v>117</v>
      </c>
    </row>
    <row r="219" spans="1:13" ht="15" customHeight="1" x14ac:dyDescent="0.25">
      <c r="A219" s="49"/>
      <c r="B219" s="56" t="s">
        <v>109</v>
      </c>
      <c r="C219" s="46"/>
      <c r="D219" s="46"/>
      <c r="E219" s="46"/>
      <c r="F219" s="57"/>
      <c r="G219" s="3">
        <v>200</v>
      </c>
      <c r="H219" s="3">
        <v>6.44</v>
      </c>
      <c r="I219" s="4">
        <v>7.53</v>
      </c>
      <c r="J219" s="3">
        <v>25.38</v>
      </c>
      <c r="K219" s="3">
        <v>192</v>
      </c>
      <c r="L219" s="5">
        <v>1.95</v>
      </c>
      <c r="M219" s="3" t="s">
        <v>50</v>
      </c>
    </row>
    <row r="220" spans="1:13" x14ac:dyDescent="0.25">
      <c r="A220" s="49"/>
      <c r="B220" s="56" t="s">
        <v>14</v>
      </c>
      <c r="C220" s="46"/>
      <c r="D220" s="46"/>
      <c r="E220" s="46"/>
      <c r="F220" s="57"/>
      <c r="G220" s="3">
        <v>30</v>
      </c>
      <c r="H220" s="3">
        <v>2.2799999999999998</v>
      </c>
      <c r="I220" s="4">
        <v>0.24</v>
      </c>
      <c r="J220" s="3">
        <v>14.76</v>
      </c>
      <c r="K220" s="3">
        <v>70.5</v>
      </c>
      <c r="L220" s="5">
        <v>0</v>
      </c>
      <c r="M220" s="3"/>
    </row>
    <row r="221" spans="1:13" x14ac:dyDescent="0.25">
      <c r="A221" s="50"/>
      <c r="B221" s="58" t="s">
        <v>15</v>
      </c>
      <c r="C221" s="43"/>
      <c r="D221" s="43"/>
      <c r="E221" s="43"/>
      <c r="F221" s="59"/>
      <c r="G221" s="3">
        <v>180</v>
      </c>
      <c r="H221" s="3">
        <v>0</v>
      </c>
      <c r="I221" s="4">
        <v>0</v>
      </c>
      <c r="J221" s="3">
        <v>7</v>
      </c>
      <c r="K221" s="3">
        <v>19</v>
      </c>
      <c r="L221" s="5">
        <v>0</v>
      </c>
      <c r="M221" s="3" t="s">
        <v>16</v>
      </c>
    </row>
    <row r="222" spans="1:13" x14ac:dyDescent="0.25">
      <c r="A222" s="6" t="s">
        <v>17</v>
      </c>
      <c r="B222" s="7"/>
      <c r="C222" s="8"/>
      <c r="D222" s="8"/>
      <c r="E222" s="8"/>
      <c r="F222" s="9"/>
      <c r="G222" s="10">
        <f t="shared" ref="G222:L222" si="29">SUM(G217:G221)</f>
        <v>498</v>
      </c>
      <c r="H222" s="10">
        <f t="shared" si="29"/>
        <v>15.93</v>
      </c>
      <c r="I222" s="6">
        <f t="shared" si="29"/>
        <v>23.54</v>
      </c>
      <c r="J222" s="10">
        <f t="shared" si="29"/>
        <v>64.3</v>
      </c>
      <c r="K222" s="10">
        <f t="shared" si="29"/>
        <v>459.46000000000004</v>
      </c>
      <c r="L222" s="11">
        <f t="shared" si="29"/>
        <v>2.34</v>
      </c>
      <c r="M222" s="10"/>
    </row>
    <row r="223" spans="1:13" x14ac:dyDescent="0.25">
      <c r="A223" s="44" t="s">
        <v>18</v>
      </c>
      <c r="B223" s="46" t="s">
        <v>32</v>
      </c>
      <c r="C223" s="46"/>
      <c r="D223" s="46"/>
      <c r="E223" s="46"/>
      <c r="F223" s="46"/>
      <c r="G223" s="2">
        <v>100</v>
      </c>
      <c r="H223" s="2">
        <v>0.4</v>
      </c>
      <c r="I223" s="2">
        <v>0.4</v>
      </c>
      <c r="J223" s="2">
        <v>9.8000000000000007</v>
      </c>
      <c r="K223" s="2">
        <v>47</v>
      </c>
      <c r="L223" s="2">
        <v>10</v>
      </c>
      <c r="M223" s="2"/>
    </row>
    <row r="224" spans="1:13" x14ac:dyDescent="0.25">
      <c r="A224" s="45"/>
      <c r="B224" s="43" t="s">
        <v>19</v>
      </c>
      <c r="C224" s="43"/>
      <c r="D224" s="43"/>
      <c r="E224" s="43"/>
      <c r="F224" s="43"/>
      <c r="G224" s="35">
        <v>100</v>
      </c>
      <c r="H224" s="35">
        <v>0.5</v>
      </c>
      <c r="I224" s="35">
        <v>0.1</v>
      </c>
      <c r="J224" s="35">
        <v>9.8000000000000007</v>
      </c>
      <c r="K224" s="35">
        <v>44.6</v>
      </c>
      <c r="L224" s="35">
        <v>0.8</v>
      </c>
      <c r="M224" s="35" t="s">
        <v>20</v>
      </c>
    </row>
    <row r="225" spans="1:13" x14ac:dyDescent="0.25">
      <c r="A225" s="34" t="s">
        <v>30</v>
      </c>
      <c r="B225" s="67"/>
      <c r="C225" s="68"/>
      <c r="D225" s="68"/>
      <c r="E225" s="68"/>
      <c r="F225" s="69"/>
      <c r="G225" s="10"/>
      <c r="H225" s="10">
        <f>SUM(H223:H224)</f>
        <v>0.9</v>
      </c>
      <c r="I225" s="6">
        <f>SUM(I223:I224)</f>
        <v>0.5</v>
      </c>
      <c r="J225" s="10">
        <f>SUM(J223:J224)</f>
        <v>19.600000000000001</v>
      </c>
      <c r="K225" s="10">
        <f>SUM(K223:K224)</f>
        <v>91.6</v>
      </c>
      <c r="L225" s="11">
        <f>SUM(L223:L224)</f>
        <v>10.8</v>
      </c>
      <c r="M225" s="10">
        <f>SUM(H225:L225)</f>
        <v>123.39999999999999</v>
      </c>
    </row>
    <row r="226" spans="1:13" ht="21" customHeight="1" x14ac:dyDescent="0.25">
      <c r="A226" s="51" t="s">
        <v>21</v>
      </c>
      <c r="B226" s="70" t="s">
        <v>22</v>
      </c>
      <c r="C226" s="71"/>
      <c r="D226" s="71"/>
      <c r="E226" s="71"/>
      <c r="F226" s="72"/>
      <c r="G226" s="3">
        <v>50</v>
      </c>
      <c r="H226" s="3">
        <v>0.4</v>
      </c>
      <c r="I226" s="4">
        <v>0.05</v>
      </c>
      <c r="J226" s="3">
        <v>1.25</v>
      </c>
      <c r="K226" s="3">
        <v>7</v>
      </c>
      <c r="L226" s="5">
        <v>5</v>
      </c>
      <c r="M226" s="3"/>
    </row>
    <row r="227" spans="1:13" ht="15" customHeight="1" x14ac:dyDescent="0.25">
      <c r="A227" s="52"/>
      <c r="B227" s="56" t="s">
        <v>111</v>
      </c>
      <c r="C227" s="46"/>
      <c r="D227" s="46"/>
      <c r="E227" s="46"/>
      <c r="F227" s="57"/>
      <c r="G227" s="3">
        <v>215</v>
      </c>
      <c r="H227" s="3">
        <v>4.04</v>
      </c>
      <c r="I227" s="4">
        <v>6.24</v>
      </c>
      <c r="J227" s="3">
        <v>10</v>
      </c>
      <c r="K227" s="3">
        <v>112.4</v>
      </c>
      <c r="L227" s="5">
        <v>6.5</v>
      </c>
      <c r="M227" s="3" t="s">
        <v>112</v>
      </c>
    </row>
    <row r="228" spans="1:13" ht="15" customHeight="1" x14ac:dyDescent="0.25">
      <c r="A228" s="52"/>
      <c r="B228" s="56" t="s">
        <v>113</v>
      </c>
      <c r="C228" s="46"/>
      <c r="D228" s="46"/>
      <c r="E228" s="46"/>
      <c r="F228" s="57"/>
      <c r="G228" s="3">
        <v>150</v>
      </c>
      <c r="H228" s="3">
        <v>12.11</v>
      </c>
      <c r="I228" s="4">
        <v>12.23</v>
      </c>
      <c r="J228" s="3">
        <v>25.65</v>
      </c>
      <c r="K228" s="3">
        <v>263.25</v>
      </c>
      <c r="L228" s="5">
        <v>0.56999999999999995</v>
      </c>
      <c r="M228" s="3" t="s">
        <v>114</v>
      </c>
    </row>
    <row r="229" spans="1:13" x14ac:dyDescent="0.25">
      <c r="A229" s="52"/>
      <c r="B229" s="56" t="s">
        <v>163</v>
      </c>
      <c r="C229" s="46"/>
      <c r="D229" s="46"/>
      <c r="E229" s="46"/>
      <c r="F229" s="57"/>
      <c r="G229" s="3">
        <v>200</v>
      </c>
      <c r="H229" s="3">
        <v>0.48</v>
      </c>
      <c r="I229" s="4">
        <v>0</v>
      </c>
      <c r="J229" s="3">
        <v>23.8</v>
      </c>
      <c r="K229" s="3">
        <v>70</v>
      </c>
      <c r="L229" s="5">
        <v>0.4</v>
      </c>
      <c r="M229" s="3" t="s">
        <v>28</v>
      </c>
    </row>
    <row r="230" spans="1:13" ht="15" customHeight="1" x14ac:dyDescent="0.25">
      <c r="A230" s="52"/>
      <c r="B230" s="56" t="s">
        <v>14</v>
      </c>
      <c r="C230" s="46"/>
      <c r="D230" s="46"/>
      <c r="E230" s="46"/>
      <c r="F230" s="57"/>
      <c r="G230" s="3">
        <v>30</v>
      </c>
      <c r="H230" s="3">
        <v>2.2799999999999998</v>
      </c>
      <c r="I230" s="4">
        <v>0.24</v>
      </c>
      <c r="J230" s="3">
        <v>14.76</v>
      </c>
      <c r="K230" s="3">
        <v>70.5</v>
      </c>
      <c r="L230" s="5">
        <v>0</v>
      </c>
      <c r="M230" s="3"/>
    </row>
    <row r="231" spans="1:13" ht="15" customHeight="1" x14ac:dyDescent="0.25">
      <c r="A231" s="53"/>
      <c r="B231" s="56" t="s">
        <v>29</v>
      </c>
      <c r="C231" s="46"/>
      <c r="D231" s="46"/>
      <c r="E231" s="46"/>
      <c r="F231" s="57"/>
      <c r="G231" s="3">
        <v>30</v>
      </c>
      <c r="H231" s="3">
        <v>2</v>
      </c>
      <c r="I231" s="4">
        <v>0.36</v>
      </c>
      <c r="J231" s="3">
        <v>14</v>
      </c>
      <c r="K231" s="3">
        <v>64.599999999999994</v>
      </c>
      <c r="L231" s="5">
        <v>0</v>
      </c>
      <c r="M231" s="3"/>
    </row>
    <row r="232" spans="1:13" ht="15" customHeight="1" x14ac:dyDescent="0.25">
      <c r="A232" s="6" t="s">
        <v>30</v>
      </c>
      <c r="B232" s="7"/>
      <c r="C232" s="8"/>
      <c r="D232" s="8"/>
      <c r="E232" s="8"/>
      <c r="F232" s="9"/>
      <c r="G232" s="10">
        <f t="shared" ref="G232:L232" si="30">SUM(G226:G231)</f>
        <v>675</v>
      </c>
      <c r="H232" s="10">
        <f t="shared" si="30"/>
        <v>21.310000000000002</v>
      </c>
      <c r="I232" s="6">
        <f t="shared" si="30"/>
        <v>19.119999999999997</v>
      </c>
      <c r="J232" s="10">
        <f t="shared" si="30"/>
        <v>89.460000000000008</v>
      </c>
      <c r="K232" s="10">
        <f t="shared" si="30"/>
        <v>587.75</v>
      </c>
      <c r="L232" s="12">
        <f t="shared" si="30"/>
        <v>12.47</v>
      </c>
      <c r="M232" s="10"/>
    </row>
    <row r="233" spans="1:13" ht="21" customHeight="1" x14ac:dyDescent="0.25">
      <c r="A233" s="54" t="s">
        <v>31</v>
      </c>
      <c r="B233" s="56" t="s">
        <v>37</v>
      </c>
      <c r="C233" s="46"/>
      <c r="D233" s="46"/>
      <c r="E233" s="46"/>
      <c r="F233" s="57"/>
      <c r="G233" s="14">
        <v>200</v>
      </c>
      <c r="H233" s="3">
        <v>1.44</v>
      </c>
      <c r="I233" s="4">
        <v>1.44</v>
      </c>
      <c r="J233" s="3">
        <v>15.6</v>
      </c>
      <c r="K233" s="3">
        <v>72</v>
      </c>
      <c r="L233" s="5">
        <v>0</v>
      </c>
      <c r="M233" s="3"/>
    </row>
    <row r="234" spans="1:13" ht="19.5" customHeight="1" x14ac:dyDescent="0.25">
      <c r="A234" s="55"/>
      <c r="B234" s="56" t="s">
        <v>170</v>
      </c>
      <c r="C234" s="46"/>
      <c r="D234" s="46"/>
      <c r="E234" s="46"/>
      <c r="F234" s="57"/>
      <c r="G234" s="3">
        <v>40</v>
      </c>
      <c r="H234" s="3">
        <v>3.04</v>
      </c>
      <c r="I234" s="4">
        <v>0.32</v>
      </c>
      <c r="J234" s="3">
        <v>19.68</v>
      </c>
      <c r="K234" s="3">
        <v>94</v>
      </c>
      <c r="L234" s="5">
        <v>0</v>
      </c>
      <c r="M234" s="3" t="s">
        <v>48</v>
      </c>
    </row>
    <row r="235" spans="1:13" ht="19.5" customHeight="1" x14ac:dyDescent="0.25">
      <c r="A235" s="55"/>
      <c r="B235" s="56" t="s">
        <v>171</v>
      </c>
      <c r="C235" s="46"/>
      <c r="D235" s="46"/>
      <c r="E235" s="46"/>
      <c r="F235" s="57"/>
      <c r="G235" s="3">
        <v>20</v>
      </c>
      <c r="H235" s="3">
        <v>4.5999999999999996</v>
      </c>
      <c r="I235" s="4">
        <v>5.8</v>
      </c>
      <c r="J235" s="3">
        <v>2.38</v>
      </c>
      <c r="K235" s="3">
        <v>72.8</v>
      </c>
      <c r="L235" s="5">
        <v>0.14000000000000001</v>
      </c>
      <c r="M235" s="3"/>
    </row>
    <row r="236" spans="1:13" ht="19.5" customHeight="1" x14ac:dyDescent="0.25">
      <c r="A236" s="60"/>
      <c r="B236" s="58" t="s">
        <v>11</v>
      </c>
      <c r="C236" s="43"/>
      <c r="D236" s="43"/>
      <c r="E236" s="43"/>
      <c r="F236" s="59"/>
      <c r="G236" s="3">
        <v>10</v>
      </c>
      <c r="H236" s="3">
        <v>0</v>
      </c>
      <c r="I236" s="4">
        <v>7.2</v>
      </c>
      <c r="J236" s="3">
        <v>0.2</v>
      </c>
      <c r="K236" s="3">
        <v>66.2</v>
      </c>
      <c r="L236" s="5">
        <v>0</v>
      </c>
      <c r="M236" s="3"/>
    </row>
    <row r="237" spans="1:13" x14ac:dyDescent="0.25">
      <c r="A237" s="13" t="s">
        <v>17</v>
      </c>
      <c r="B237" s="7"/>
      <c r="C237" s="8"/>
      <c r="D237" s="8"/>
      <c r="E237" s="8"/>
      <c r="F237" s="9"/>
      <c r="G237" s="10">
        <f>SUM(G233:G236)</f>
        <v>270</v>
      </c>
      <c r="H237" s="10">
        <f>SUM(H233:H236)</f>
        <v>9.08</v>
      </c>
      <c r="I237" s="6">
        <f>SUM(I233:I236)</f>
        <v>14.76</v>
      </c>
      <c r="J237" s="10">
        <f>SUM(J233:J235)</f>
        <v>37.660000000000004</v>
      </c>
      <c r="K237" s="10">
        <f>SUM(K233:K236)</f>
        <v>305</v>
      </c>
      <c r="L237" s="11">
        <f>SUM(L233:L236)</f>
        <v>0.14000000000000001</v>
      </c>
      <c r="M237" s="10"/>
    </row>
    <row r="238" spans="1:13" ht="30" x14ac:dyDescent="0.25">
      <c r="A238" s="6" t="s">
        <v>33</v>
      </c>
      <c r="B238" s="7"/>
      <c r="C238" s="8"/>
      <c r="D238" s="8"/>
      <c r="E238" s="8"/>
      <c r="F238" s="9"/>
      <c r="G238" s="10"/>
      <c r="H238" s="10">
        <f>H237+H232+H225+H222</f>
        <v>47.22</v>
      </c>
      <c r="I238" s="6">
        <f>I237+I232+I225+I222</f>
        <v>57.919999999999995</v>
      </c>
      <c r="J238" s="10">
        <f>J237+J232+J225+J222</f>
        <v>211.01999999999998</v>
      </c>
      <c r="K238" s="10">
        <f>K237+K232+K225+K222</f>
        <v>1443.81</v>
      </c>
      <c r="L238" s="12">
        <f>L237+L232+L225+L222</f>
        <v>25.750000000000004</v>
      </c>
      <c r="M238" s="10"/>
    </row>
    <row r="244" spans="1:13" x14ac:dyDescent="0.25">
      <c r="K244" t="s">
        <v>115</v>
      </c>
    </row>
    <row r="245" spans="1:13" ht="30" customHeight="1" x14ac:dyDescent="0.25">
      <c r="A245" s="44" t="s">
        <v>0</v>
      </c>
      <c r="B245" s="70" t="s">
        <v>1</v>
      </c>
      <c r="C245" s="71"/>
      <c r="D245" s="71"/>
      <c r="E245" s="71"/>
      <c r="F245" s="72"/>
      <c r="G245" s="44" t="s">
        <v>2</v>
      </c>
      <c r="H245" s="73" t="s">
        <v>3</v>
      </c>
      <c r="I245" s="74"/>
      <c r="J245" s="75"/>
      <c r="K245" s="44" t="s">
        <v>4</v>
      </c>
      <c r="L245" s="44" t="s">
        <v>5</v>
      </c>
      <c r="M245" s="44" t="s">
        <v>6</v>
      </c>
    </row>
    <row r="246" spans="1:13" ht="15" customHeight="1" x14ac:dyDescent="0.25">
      <c r="A246" s="47"/>
      <c r="B246" s="56"/>
      <c r="C246" s="46"/>
      <c r="D246" s="46"/>
      <c r="E246" s="46"/>
      <c r="F246" s="57"/>
      <c r="G246" s="47"/>
      <c r="H246" s="76" t="s">
        <v>7</v>
      </c>
      <c r="I246" s="76" t="s">
        <v>8</v>
      </c>
      <c r="J246" s="76" t="s">
        <v>9</v>
      </c>
      <c r="K246" s="47"/>
      <c r="L246" s="47"/>
      <c r="M246" s="47"/>
    </row>
    <row r="247" spans="1:13" x14ac:dyDescent="0.25">
      <c r="A247" s="45"/>
      <c r="B247" s="58"/>
      <c r="C247" s="43"/>
      <c r="D247" s="43"/>
      <c r="E247" s="43"/>
      <c r="F247" s="59"/>
      <c r="G247" s="45"/>
      <c r="H247" s="77"/>
      <c r="I247" s="77"/>
      <c r="J247" s="77"/>
      <c r="K247" s="45"/>
      <c r="L247" s="45"/>
      <c r="M247" s="45"/>
    </row>
    <row r="248" spans="1:13" ht="23.25" customHeight="1" x14ac:dyDescent="0.25">
      <c r="A248" s="48" t="s">
        <v>10</v>
      </c>
      <c r="B248" s="70" t="s">
        <v>11</v>
      </c>
      <c r="C248" s="71"/>
      <c r="D248" s="71"/>
      <c r="E248" s="71"/>
      <c r="F248" s="71"/>
      <c r="G248" s="1">
        <v>8</v>
      </c>
      <c r="H248" s="2">
        <v>0</v>
      </c>
      <c r="I248" s="1">
        <v>5.76</v>
      </c>
      <c r="J248" s="1">
        <v>0.16</v>
      </c>
      <c r="K248" s="1">
        <v>52.96</v>
      </c>
      <c r="L248" s="1">
        <v>0</v>
      </c>
      <c r="M248" s="2"/>
    </row>
    <row r="249" spans="1:13" ht="15" customHeight="1" x14ac:dyDescent="0.25">
      <c r="A249" s="49"/>
      <c r="B249" s="56" t="s">
        <v>12</v>
      </c>
      <c r="C249" s="46"/>
      <c r="D249" s="46"/>
      <c r="E249" s="46"/>
      <c r="F249" s="57"/>
      <c r="G249" s="3">
        <v>200</v>
      </c>
      <c r="H249" s="3">
        <v>5.76</v>
      </c>
      <c r="I249" s="4">
        <v>6.63</v>
      </c>
      <c r="J249" s="3">
        <v>18.28</v>
      </c>
      <c r="K249" s="3">
        <v>156</v>
      </c>
      <c r="L249" s="5">
        <v>1.17</v>
      </c>
      <c r="M249" s="3" t="s">
        <v>13</v>
      </c>
    </row>
    <row r="250" spans="1:13" x14ac:dyDescent="0.25">
      <c r="A250" s="49"/>
      <c r="B250" s="56" t="s">
        <v>171</v>
      </c>
      <c r="C250" s="46"/>
      <c r="D250" s="46"/>
      <c r="E250" s="46"/>
      <c r="F250" s="57"/>
      <c r="G250" s="3">
        <v>10</v>
      </c>
      <c r="H250" s="3">
        <v>2.2999999999999998</v>
      </c>
      <c r="I250" s="4">
        <v>2.9</v>
      </c>
      <c r="J250" s="3">
        <v>0</v>
      </c>
      <c r="K250" s="3">
        <v>36.4</v>
      </c>
      <c r="L250" s="5">
        <v>7.0000000000000007E-2</v>
      </c>
      <c r="M250" s="3"/>
    </row>
    <row r="251" spans="1:13" x14ac:dyDescent="0.25">
      <c r="A251" s="49"/>
      <c r="B251" s="56" t="s">
        <v>14</v>
      </c>
      <c r="C251" s="46"/>
      <c r="D251" s="46"/>
      <c r="E251" s="46"/>
      <c r="F251" s="57"/>
      <c r="G251" s="3">
        <v>30</v>
      </c>
      <c r="H251" s="3">
        <v>2.2799999999999998</v>
      </c>
      <c r="I251" s="4">
        <v>0.24</v>
      </c>
      <c r="J251" s="3">
        <v>14.76</v>
      </c>
      <c r="K251" s="3">
        <v>70.5</v>
      </c>
      <c r="L251" s="5">
        <v>0</v>
      </c>
      <c r="M251" s="3"/>
    </row>
    <row r="252" spans="1:13" ht="15" customHeight="1" x14ac:dyDescent="0.25">
      <c r="A252" s="50"/>
      <c r="B252" s="70" t="s">
        <v>37</v>
      </c>
      <c r="C252" s="71"/>
      <c r="D252" s="71"/>
      <c r="E252" s="71"/>
      <c r="F252" s="72"/>
      <c r="G252" s="3">
        <v>180</v>
      </c>
      <c r="H252" s="3">
        <v>1.3</v>
      </c>
      <c r="I252" s="4">
        <v>1.3</v>
      </c>
      <c r="J252" s="3">
        <v>14</v>
      </c>
      <c r="K252" s="3">
        <v>72</v>
      </c>
      <c r="L252" s="5">
        <v>0</v>
      </c>
      <c r="M252" s="3" t="s">
        <v>172</v>
      </c>
    </row>
    <row r="253" spans="1:13" x14ac:dyDescent="0.25">
      <c r="A253" s="15" t="s">
        <v>17</v>
      </c>
      <c r="B253" s="7"/>
      <c r="C253" s="8"/>
      <c r="D253" s="8"/>
      <c r="E253" s="8"/>
      <c r="F253" s="9"/>
      <c r="G253" s="10">
        <f t="shared" ref="G253:L253" si="31">SUM(G248:G252)</f>
        <v>428</v>
      </c>
      <c r="H253" s="10">
        <f t="shared" si="31"/>
        <v>11.639999999999999</v>
      </c>
      <c r="I253" s="6">
        <f t="shared" si="31"/>
        <v>16.830000000000002</v>
      </c>
      <c r="J253" s="10">
        <f t="shared" si="31"/>
        <v>47.2</v>
      </c>
      <c r="K253" s="10">
        <f t="shared" si="31"/>
        <v>387.86</v>
      </c>
      <c r="L253" s="11">
        <f t="shared" si="31"/>
        <v>1.24</v>
      </c>
      <c r="M253" s="10"/>
    </row>
    <row r="254" spans="1:13" x14ac:dyDescent="0.25">
      <c r="A254" s="44" t="s">
        <v>18</v>
      </c>
      <c r="B254" s="46" t="s">
        <v>32</v>
      </c>
      <c r="C254" s="46"/>
      <c r="D254" s="46"/>
      <c r="E254" s="46"/>
      <c r="F254" s="46"/>
      <c r="G254" s="2">
        <v>100</v>
      </c>
      <c r="H254" s="2">
        <v>0.4</v>
      </c>
      <c r="I254" s="2">
        <v>0.4</v>
      </c>
      <c r="J254" s="2">
        <v>9.8000000000000007</v>
      </c>
      <c r="K254" s="2">
        <v>47</v>
      </c>
      <c r="L254" s="2">
        <v>10</v>
      </c>
      <c r="M254" s="2"/>
    </row>
    <row r="255" spans="1:13" x14ac:dyDescent="0.25">
      <c r="A255" s="45"/>
      <c r="B255" s="43" t="s">
        <v>19</v>
      </c>
      <c r="C255" s="43"/>
      <c r="D255" s="43"/>
      <c r="E255" s="43"/>
      <c r="F255" s="43"/>
      <c r="G255" s="35">
        <v>100</v>
      </c>
      <c r="H255" s="35">
        <v>0.5</v>
      </c>
      <c r="I255" s="35">
        <v>0.1</v>
      </c>
      <c r="J255" s="35">
        <v>9.8000000000000007</v>
      </c>
      <c r="K255" s="35">
        <v>44.6</v>
      </c>
      <c r="L255" s="35">
        <v>0.8</v>
      </c>
      <c r="M255" s="35" t="s">
        <v>20</v>
      </c>
    </row>
    <row r="256" spans="1:13" x14ac:dyDescent="0.25">
      <c r="A256" s="34" t="s">
        <v>30</v>
      </c>
      <c r="B256" s="67"/>
      <c r="C256" s="68"/>
      <c r="D256" s="68"/>
      <c r="E256" s="68"/>
      <c r="F256" s="69"/>
      <c r="G256" s="10"/>
      <c r="H256" s="10">
        <f>SUM(H254:H255)</f>
        <v>0.9</v>
      </c>
      <c r="I256" s="6">
        <f>SUM(I254:I255)</f>
        <v>0.5</v>
      </c>
      <c r="J256" s="10">
        <f>SUM(J254:J255)</f>
        <v>19.600000000000001</v>
      </c>
      <c r="K256" s="10">
        <f>SUM(K254:K255)</f>
        <v>91.6</v>
      </c>
      <c r="L256" s="11">
        <f>SUM(L254:L255)</f>
        <v>10.8</v>
      </c>
      <c r="M256" s="10">
        <f>SUM(H256:L256)</f>
        <v>123.39999999999999</v>
      </c>
    </row>
    <row r="257" spans="1:13" ht="21" customHeight="1" x14ac:dyDescent="0.25">
      <c r="A257" s="51" t="s">
        <v>21</v>
      </c>
      <c r="B257" s="70" t="s">
        <v>22</v>
      </c>
      <c r="C257" s="71"/>
      <c r="D257" s="71"/>
      <c r="E257" s="71"/>
      <c r="F257" s="72"/>
      <c r="G257" s="3">
        <v>50</v>
      </c>
      <c r="H257" s="3">
        <v>0.4</v>
      </c>
      <c r="I257" s="4">
        <v>0.05</v>
      </c>
      <c r="J257" s="3">
        <v>1.25</v>
      </c>
      <c r="K257" s="3">
        <v>7</v>
      </c>
      <c r="L257" s="5">
        <v>5</v>
      </c>
      <c r="M257" s="3"/>
    </row>
    <row r="258" spans="1:13" ht="15" customHeight="1" x14ac:dyDescent="0.25">
      <c r="A258" s="52"/>
      <c r="B258" s="56" t="s">
        <v>118</v>
      </c>
      <c r="C258" s="46"/>
      <c r="D258" s="46"/>
      <c r="E258" s="46"/>
      <c r="F258" s="57"/>
      <c r="G258" s="3">
        <v>210</v>
      </c>
      <c r="H258" s="3">
        <v>4.3</v>
      </c>
      <c r="I258" s="4">
        <v>3.9</v>
      </c>
      <c r="J258" s="3">
        <v>17.510000000000002</v>
      </c>
      <c r="K258" s="3">
        <v>122.3</v>
      </c>
      <c r="L258" s="5">
        <v>4.83</v>
      </c>
      <c r="M258" s="3" t="s">
        <v>45</v>
      </c>
    </row>
    <row r="259" spans="1:13" x14ac:dyDescent="0.25">
      <c r="A259" s="52"/>
      <c r="B259" s="56" t="s">
        <v>119</v>
      </c>
      <c r="C259" s="46"/>
      <c r="D259" s="46"/>
      <c r="E259" s="46"/>
      <c r="F259" s="57"/>
      <c r="G259" s="3">
        <v>100</v>
      </c>
      <c r="H259" s="3">
        <v>9.33</v>
      </c>
      <c r="I259" s="4">
        <v>5.77</v>
      </c>
      <c r="J259" s="3">
        <v>7.96</v>
      </c>
      <c r="K259" s="3">
        <v>121.37</v>
      </c>
      <c r="L259" s="5">
        <v>0.7</v>
      </c>
      <c r="M259" s="3" t="s">
        <v>105</v>
      </c>
    </row>
    <row r="260" spans="1:13" x14ac:dyDescent="0.25">
      <c r="A260" s="52"/>
      <c r="B260" s="56" t="s">
        <v>120</v>
      </c>
      <c r="C260" s="46"/>
      <c r="D260" s="46"/>
      <c r="E260" s="46"/>
      <c r="F260" s="57"/>
      <c r="G260" s="3">
        <v>100</v>
      </c>
      <c r="H260" s="3">
        <v>3.6</v>
      </c>
      <c r="I260" s="4">
        <v>3.2</v>
      </c>
      <c r="J260" s="3">
        <v>25.6</v>
      </c>
      <c r="K260" s="3">
        <v>139</v>
      </c>
      <c r="L260" s="5">
        <v>0</v>
      </c>
      <c r="M260" s="3" t="s">
        <v>121</v>
      </c>
    </row>
    <row r="261" spans="1:13" x14ac:dyDescent="0.25">
      <c r="A261" s="52"/>
      <c r="B261" s="56" t="s">
        <v>166</v>
      </c>
      <c r="C261" s="46"/>
      <c r="D261" s="46"/>
      <c r="E261" s="46"/>
      <c r="F261" s="57"/>
      <c r="G261" s="3">
        <v>200</v>
      </c>
      <c r="H261" s="3">
        <v>0.48</v>
      </c>
      <c r="I261" s="4">
        <v>0</v>
      </c>
      <c r="J261" s="3">
        <v>18.8</v>
      </c>
      <c r="K261" s="3">
        <v>70</v>
      </c>
      <c r="L261" s="5">
        <v>0.4</v>
      </c>
      <c r="M261" s="3" t="s">
        <v>28</v>
      </c>
    </row>
    <row r="262" spans="1:13" ht="15" customHeight="1" x14ac:dyDescent="0.25">
      <c r="A262" s="52"/>
      <c r="B262" s="56" t="s">
        <v>14</v>
      </c>
      <c r="C262" s="46"/>
      <c r="D262" s="46"/>
      <c r="E262" s="46"/>
      <c r="F262" s="57"/>
      <c r="G262" s="3">
        <v>30</v>
      </c>
      <c r="H262" s="3">
        <v>2.2799999999999998</v>
      </c>
      <c r="I262" s="4">
        <v>0.24</v>
      </c>
      <c r="J262" s="3">
        <v>14.76</v>
      </c>
      <c r="K262" s="3">
        <v>70.5</v>
      </c>
      <c r="L262" s="5">
        <v>0</v>
      </c>
      <c r="M262" s="3"/>
    </row>
    <row r="263" spans="1:13" ht="15" customHeight="1" x14ac:dyDescent="0.25">
      <c r="A263" s="53"/>
      <c r="B263" s="58" t="s">
        <v>29</v>
      </c>
      <c r="C263" s="43"/>
      <c r="D263" s="43"/>
      <c r="E263" s="43"/>
      <c r="F263" s="59"/>
      <c r="G263" s="3">
        <v>30</v>
      </c>
      <c r="H263" s="3">
        <v>2</v>
      </c>
      <c r="I263" s="4">
        <v>0.36</v>
      </c>
      <c r="J263" s="3">
        <v>14</v>
      </c>
      <c r="K263" s="3">
        <v>64.599999999999994</v>
      </c>
      <c r="L263" s="5">
        <v>0</v>
      </c>
      <c r="M263" s="3"/>
    </row>
    <row r="264" spans="1:13" ht="15" customHeight="1" x14ac:dyDescent="0.25">
      <c r="A264" s="6" t="s">
        <v>30</v>
      </c>
      <c r="B264" s="7"/>
      <c r="C264" s="8"/>
      <c r="D264" s="8"/>
      <c r="E264" s="8"/>
      <c r="F264" s="9"/>
      <c r="G264" s="10">
        <f>SUM(G257:G263)</f>
        <v>720</v>
      </c>
      <c r="H264" s="10">
        <f>SUM(H257:H263)</f>
        <v>22.390000000000004</v>
      </c>
      <c r="I264" s="6">
        <f t="shared" ref="I264:L264" si="32">SUM(I257:I263)</f>
        <v>13.519999999999998</v>
      </c>
      <c r="J264" s="10">
        <f t="shared" si="32"/>
        <v>99.88000000000001</v>
      </c>
      <c r="K264" s="10">
        <f t="shared" si="32"/>
        <v>594.7700000000001</v>
      </c>
      <c r="L264" s="12">
        <f t="shared" si="32"/>
        <v>10.93</v>
      </c>
      <c r="M264" s="10"/>
    </row>
    <row r="265" spans="1:13" ht="30" customHeight="1" x14ac:dyDescent="0.25">
      <c r="A265" s="54" t="s">
        <v>31</v>
      </c>
      <c r="B265" s="56" t="s">
        <v>15</v>
      </c>
      <c r="C265" s="46"/>
      <c r="D265" s="46"/>
      <c r="E265" s="46"/>
      <c r="F265" s="57"/>
      <c r="G265" s="14">
        <v>200</v>
      </c>
      <c r="H265" s="3">
        <v>0</v>
      </c>
      <c r="I265" s="4">
        <v>0</v>
      </c>
      <c r="J265" s="3">
        <v>7</v>
      </c>
      <c r="K265" s="3">
        <v>75.599999999999994</v>
      </c>
      <c r="L265" s="5"/>
      <c r="M265" s="3"/>
    </row>
    <row r="266" spans="1:13" ht="15" customHeight="1" x14ac:dyDescent="0.25">
      <c r="A266" s="55"/>
      <c r="B266" s="56" t="s">
        <v>173</v>
      </c>
      <c r="C266" s="46"/>
      <c r="D266" s="46"/>
      <c r="E266" s="46"/>
      <c r="F266" s="57"/>
      <c r="G266" s="3">
        <v>70</v>
      </c>
      <c r="H266" s="3">
        <v>9.8000000000000007</v>
      </c>
      <c r="I266" s="4">
        <v>8.4</v>
      </c>
      <c r="J266" s="3">
        <v>25.3</v>
      </c>
      <c r="K266" s="3">
        <v>157.1</v>
      </c>
      <c r="L266" s="5">
        <v>0.27</v>
      </c>
      <c r="M266" s="3" t="s">
        <v>125</v>
      </c>
    </row>
    <row r="267" spans="1:13" x14ac:dyDescent="0.25">
      <c r="A267" s="13" t="s">
        <v>17</v>
      </c>
      <c r="B267" s="7"/>
      <c r="C267" s="8"/>
      <c r="D267" s="8"/>
      <c r="E267" s="8"/>
      <c r="F267" s="9"/>
      <c r="G267" s="10">
        <f t="shared" ref="G267:L267" si="33">SUM(G265:G266)</f>
        <v>270</v>
      </c>
      <c r="H267" s="10">
        <f t="shared" si="33"/>
        <v>9.8000000000000007</v>
      </c>
      <c r="I267" s="6">
        <f t="shared" si="33"/>
        <v>8.4</v>
      </c>
      <c r="J267" s="10">
        <f t="shared" si="33"/>
        <v>32.299999999999997</v>
      </c>
      <c r="K267" s="10">
        <f t="shared" si="33"/>
        <v>232.7</v>
      </c>
      <c r="L267" s="11">
        <f t="shared" si="33"/>
        <v>0.27</v>
      </c>
      <c r="M267" s="10"/>
    </row>
    <row r="268" spans="1:13" ht="30" x14ac:dyDescent="0.25">
      <c r="A268" s="6" t="s">
        <v>33</v>
      </c>
      <c r="B268" s="7"/>
      <c r="C268" s="8"/>
      <c r="D268" s="8"/>
      <c r="E268" s="8"/>
      <c r="F268" s="9"/>
      <c r="G268" s="10"/>
      <c r="H268" s="10">
        <f>H267+H264+H256+H253</f>
        <v>44.730000000000004</v>
      </c>
      <c r="I268" s="6">
        <f>I267+I264+I256+I253</f>
        <v>39.25</v>
      </c>
      <c r="J268" s="10">
        <f>J267+J264+J256+J253</f>
        <v>198.98000000000002</v>
      </c>
      <c r="K268" s="10">
        <f>K267+K264+K256+K253</f>
        <v>1306.93</v>
      </c>
      <c r="L268" s="12">
        <f>L267+L264+L256+L253</f>
        <v>23.24</v>
      </c>
      <c r="M268" s="10"/>
    </row>
    <row r="269" spans="1:13" x14ac:dyDescent="0.25">
      <c r="A269" s="5"/>
      <c r="B269" s="37"/>
      <c r="C269" s="37"/>
      <c r="D269" s="37"/>
      <c r="E269" s="37"/>
      <c r="F269" s="37"/>
      <c r="G269" s="5"/>
      <c r="H269" s="5"/>
      <c r="I269" s="5"/>
      <c r="J269" s="5"/>
      <c r="K269" s="5"/>
      <c r="L269" s="38"/>
      <c r="M269" s="5"/>
    </row>
    <row r="270" spans="1:13" ht="14.25" customHeight="1" x14ac:dyDescent="0.25">
      <c r="A270" s="5"/>
      <c r="B270" s="37"/>
      <c r="C270" s="37"/>
      <c r="D270" s="37"/>
      <c r="E270" s="37"/>
      <c r="F270" s="37"/>
      <c r="G270" s="5"/>
      <c r="H270" s="5"/>
      <c r="I270" s="5"/>
      <c r="J270" s="5"/>
      <c r="K270" s="5">
        <v>10</v>
      </c>
      <c r="L270" s="38" t="s">
        <v>175</v>
      </c>
      <c r="M270" s="5"/>
    </row>
    <row r="271" spans="1:13" hidden="1" x14ac:dyDescent="0.25"/>
    <row r="272" spans="1:13" hidden="1" x14ac:dyDescent="0.25"/>
    <row r="273" spans="1:13" hidden="1" x14ac:dyDescent="0.25">
      <c r="K273" t="s">
        <v>127</v>
      </c>
    </row>
    <row r="274" spans="1:13" ht="30" customHeight="1" x14ac:dyDescent="0.25">
      <c r="A274" s="44" t="s">
        <v>0</v>
      </c>
      <c r="B274" s="70" t="s">
        <v>1</v>
      </c>
      <c r="C274" s="71"/>
      <c r="D274" s="71"/>
      <c r="E274" s="71"/>
      <c r="F274" s="72"/>
      <c r="G274" s="44" t="s">
        <v>2</v>
      </c>
      <c r="H274" s="73" t="s">
        <v>3</v>
      </c>
      <c r="I274" s="74"/>
      <c r="J274" s="75"/>
      <c r="K274" s="44" t="s">
        <v>4</v>
      </c>
      <c r="L274" s="44" t="s">
        <v>5</v>
      </c>
      <c r="M274" s="44" t="s">
        <v>6</v>
      </c>
    </row>
    <row r="275" spans="1:13" ht="15" customHeight="1" x14ac:dyDescent="0.25">
      <c r="A275" s="47"/>
      <c r="B275" s="56"/>
      <c r="C275" s="46"/>
      <c r="D275" s="46"/>
      <c r="E275" s="46"/>
      <c r="F275" s="57"/>
      <c r="G275" s="47"/>
      <c r="H275" s="76" t="s">
        <v>7</v>
      </c>
      <c r="I275" s="76" t="s">
        <v>8</v>
      </c>
      <c r="J275" s="76" t="s">
        <v>9</v>
      </c>
      <c r="K275" s="47"/>
      <c r="L275" s="47"/>
      <c r="M275" s="47"/>
    </row>
    <row r="276" spans="1:13" x14ac:dyDescent="0.25">
      <c r="A276" s="45"/>
      <c r="B276" s="58"/>
      <c r="C276" s="43"/>
      <c r="D276" s="43"/>
      <c r="E276" s="43"/>
      <c r="F276" s="59"/>
      <c r="G276" s="45"/>
      <c r="H276" s="77"/>
      <c r="I276" s="77"/>
      <c r="J276" s="77"/>
      <c r="K276" s="45"/>
      <c r="L276" s="45"/>
      <c r="M276" s="45"/>
    </row>
    <row r="277" spans="1:13" ht="49.5" customHeight="1" x14ac:dyDescent="0.25">
      <c r="A277" s="48" t="s">
        <v>10</v>
      </c>
      <c r="B277" s="70" t="s">
        <v>11</v>
      </c>
      <c r="C277" s="71"/>
      <c r="D277" s="71"/>
      <c r="E277" s="71"/>
      <c r="F277" s="71"/>
      <c r="G277" s="1">
        <v>8</v>
      </c>
      <c r="H277" s="2">
        <v>0</v>
      </c>
      <c r="I277" s="1">
        <v>5.76</v>
      </c>
      <c r="J277" s="1">
        <v>0.16</v>
      </c>
      <c r="K277" s="1">
        <v>52.96</v>
      </c>
      <c r="L277" s="1">
        <v>0</v>
      </c>
      <c r="M277" s="2"/>
    </row>
    <row r="278" spans="1:13" ht="15" customHeight="1" x14ac:dyDescent="0.25">
      <c r="A278" s="49"/>
      <c r="B278" s="56" t="s">
        <v>35</v>
      </c>
      <c r="C278" s="46"/>
      <c r="D278" s="46"/>
      <c r="E278" s="46"/>
      <c r="F278" s="57"/>
      <c r="G278" s="4">
        <v>10</v>
      </c>
      <c r="H278" s="3">
        <v>2.2999999999999998</v>
      </c>
      <c r="I278" s="4">
        <v>2.9</v>
      </c>
      <c r="J278" s="4">
        <v>0</v>
      </c>
      <c r="K278" s="4">
        <v>36.4</v>
      </c>
      <c r="L278" s="5">
        <v>7.0000000000000007E-2</v>
      </c>
      <c r="M278" s="3"/>
    </row>
    <row r="279" spans="1:13" x14ac:dyDescent="0.25">
      <c r="A279" s="49"/>
      <c r="B279" s="56" t="s">
        <v>128</v>
      </c>
      <c r="C279" s="46"/>
      <c r="D279" s="46"/>
      <c r="E279" s="46"/>
      <c r="F279" s="57"/>
      <c r="G279" s="3">
        <v>200</v>
      </c>
      <c r="H279" s="3">
        <v>6.21</v>
      </c>
      <c r="I279" s="4">
        <v>7.47</v>
      </c>
      <c r="J279" s="3">
        <v>25.09</v>
      </c>
      <c r="K279" s="3">
        <v>192</v>
      </c>
      <c r="L279" s="5">
        <v>1.95</v>
      </c>
      <c r="M279" s="3" t="s">
        <v>129</v>
      </c>
    </row>
    <row r="280" spans="1:13" x14ac:dyDescent="0.25">
      <c r="A280" s="49"/>
      <c r="B280" s="56" t="s">
        <v>14</v>
      </c>
      <c r="C280" s="46"/>
      <c r="D280" s="46"/>
      <c r="E280" s="46"/>
      <c r="F280" s="57"/>
      <c r="G280" s="3">
        <v>30</v>
      </c>
      <c r="H280" s="3">
        <v>2.2799999999999998</v>
      </c>
      <c r="I280" s="4">
        <v>0.24</v>
      </c>
      <c r="J280" s="3">
        <v>14.76</v>
      </c>
      <c r="K280" s="3">
        <v>70.5</v>
      </c>
      <c r="L280" s="5">
        <v>0</v>
      </c>
      <c r="M280" s="3"/>
    </row>
    <row r="281" spans="1:13" x14ac:dyDescent="0.25">
      <c r="A281" s="50"/>
      <c r="B281" s="58" t="s">
        <v>37</v>
      </c>
      <c r="C281" s="43"/>
      <c r="D281" s="43"/>
      <c r="E281" s="43"/>
      <c r="F281" s="59"/>
      <c r="G281" s="3">
        <v>180</v>
      </c>
      <c r="H281" s="3">
        <v>1.3</v>
      </c>
      <c r="I281" s="4">
        <v>1.3</v>
      </c>
      <c r="J281" s="3">
        <v>9</v>
      </c>
      <c r="K281" s="3">
        <v>72</v>
      </c>
      <c r="L281" s="5">
        <v>1</v>
      </c>
      <c r="M281" s="3" t="s">
        <v>42</v>
      </c>
    </row>
    <row r="282" spans="1:13" x14ac:dyDescent="0.25">
      <c r="A282" s="15" t="s">
        <v>17</v>
      </c>
      <c r="B282" s="7"/>
      <c r="C282" s="8"/>
      <c r="D282" s="8"/>
      <c r="E282" s="8"/>
      <c r="F282" s="9"/>
      <c r="G282" s="10">
        <f t="shared" ref="G282:L282" si="34">SUM(G277:G281)</f>
        <v>428</v>
      </c>
      <c r="H282" s="10">
        <f t="shared" si="34"/>
        <v>12.09</v>
      </c>
      <c r="I282" s="6">
        <f t="shared" si="34"/>
        <v>17.669999999999998</v>
      </c>
      <c r="J282" s="10">
        <f t="shared" si="34"/>
        <v>49.01</v>
      </c>
      <c r="K282" s="10">
        <f t="shared" si="34"/>
        <v>423.86</v>
      </c>
      <c r="L282" s="11">
        <f t="shared" si="34"/>
        <v>3.02</v>
      </c>
      <c r="M282" s="10"/>
    </row>
    <row r="283" spans="1:13" x14ac:dyDescent="0.25">
      <c r="A283" s="44" t="s">
        <v>18</v>
      </c>
      <c r="B283" s="46" t="s">
        <v>32</v>
      </c>
      <c r="C283" s="46"/>
      <c r="D283" s="46"/>
      <c r="E283" s="46"/>
      <c r="F283" s="46"/>
      <c r="G283" s="2">
        <v>100</v>
      </c>
      <c r="H283" s="2">
        <v>0.4</v>
      </c>
      <c r="I283" s="2">
        <v>0.4</v>
      </c>
      <c r="J283" s="2">
        <v>9.8000000000000007</v>
      </c>
      <c r="K283" s="2">
        <v>47</v>
      </c>
      <c r="L283" s="2">
        <v>10</v>
      </c>
      <c r="M283" s="2"/>
    </row>
    <row r="284" spans="1:13" x14ac:dyDescent="0.25">
      <c r="A284" s="45"/>
      <c r="B284" s="43" t="s">
        <v>19</v>
      </c>
      <c r="C284" s="43"/>
      <c r="D284" s="43"/>
      <c r="E284" s="43"/>
      <c r="F284" s="43"/>
      <c r="G284" s="35">
        <v>100</v>
      </c>
      <c r="H284" s="35">
        <v>0.5</v>
      </c>
      <c r="I284" s="35">
        <v>0.1</v>
      </c>
      <c r="J284" s="35">
        <v>9.8000000000000007</v>
      </c>
      <c r="K284" s="35">
        <v>44.6</v>
      </c>
      <c r="L284" s="35">
        <v>0.8</v>
      </c>
      <c r="M284" s="35" t="s">
        <v>20</v>
      </c>
    </row>
    <row r="285" spans="1:13" x14ac:dyDescent="0.25">
      <c r="A285" s="34" t="s">
        <v>30</v>
      </c>
      <c r="B285" s="67"/>
      <c r="C285" s="68"/>
      <c r="D285" s="68"/>
      <c r="E285" s="68"/>
      <c r="F285" s="69"/>
      <c r="G285" s="10"/>
      <c r="H285" s="10">
        <f>SUM(H283:H284)</f>
        <v>0.9</v>
      </c>
      <c r="I285" s="6">
        <f>SUM(I283:I284)</f>
        <v>0.5</v>
      </c>
      <c r="J285" s="10">
        <f>SUM(J283:J284)</f>
        <v>19.600000000000001</v>
      </c>
      <c r="K285" s="10">
        <f>SUM(K283:K284)</f>
        <v>91.6</v>
      </c>
      <c r="L285" s="11">
        <f>SUM(L283:L284)</f>
        <v>10.8</v>
      </c>
      <c r="M285" s="10">
        <f>SUM(H285:L285)</f>
        <v>123.39999999999999</v>
      </c>
    </row>
    <row r="286" spans="1:13" ht="21" customHeight="1" x14ac:dyDescent="0.25">
      <c r="A286" s="51" t="s">
        <v>21</v>
      </c>
      <c r="B286" s="70" t="s">
        <v>156</v>
      </c>
      <c r="C286" s="71"/>
      <c r="D286" s="71"/>
      <c r="E286" s="71"/>
      <c r="F286" s="72"/>
      <c r="G286" s="3">
        <v>60</v>
      </c>
      <c r="H286" s="3">
        <v>0.66</v>
      </c>
      <c r="I286" s="4">
        <v>0.12</v>
      </c>
      <c r="J286" s="3">
        <v>2.2799999999999998</v>
      </c>
      <c r="K286" s="3">
        <v>14.4</v>
      </c>
      <c r="L286" s="5">
        <v>15</v>
      </c>
      <c r="M286" s="3"/>
    </row>
    <row r="287" spans="1:13" ht="15" customHeight="1" x14ac:dyDescent="0.25">
      <c r="A287" s="52"/>
      <c r="B287" s="56" t="s">
        <v>130</v>
      </c>
      <c r="C287" s="46"/>
      <c r="D287" s="46"/>
      <c r="E287" s="46"/>
      <c r="F287" s="57"/>
      <c r="G287" s="3">
        <v>200</v>
      </c>
      <c r="H287" s="3">
        <v>4.24</v>
      </c>
      <c r="I287" s="4">
        <v>5.2</v>
      </c>
      <c r="J287" s="3">
        <v>20.239999999999998</v>
      </c>
      <c r="K287" s="3">
        <v>144</v>
      </c>
      <c r="L287" s="5">
        <v>9.64</v>
      </c>
      <c r="M287" s="3" t="s">
        <v>131</v>
      </c>
    </row>
    <row r="288" spans="1:13" x14ac:dyDescent="0.25">
      <c r="A288" s="52"/>
      <c r="B288" s="56" t="s">
        <v>174</v>
      </c>
      <c r="C288" s="46"/>
      <c r="D288" s="46"/>
      <c r="E288" s="46"/>
      <c r="F288" s="57"/>
      <c r="G288" s="3">
        <v>100</v>
      </c>
      <c r="H288" s="3">
        <v>14.4</v>
      </c>
      <c r="I288" s="4">
        <v>5.78</v>
      </c>
      <c r="J288" s="3">
        <v>3.55</v>
      </c>
      <c r="K288" s="3">
        <v>121.51</v>
      </c>
      <c r="L288" s="5">
        <v>0.52</v>
      </c>
      <c r="M288" s="3">
        <v>102</v>
      </c>
    </row>
    <row r="289" spans="1:13" ht="15" customHeight="1" x14ac:dyDescent="0.25">
      <c r="A289" s="52"/>
      <c r="B289" s="56" t="s">
        <v>65</v>
      </c>
      <c r="C289" s="46"/>
      <c r="D289" s="46"/>
      <c r="E289" s="46"/>
      <c r="F289" s="57"/>
      <c r="G289" s="3">
        <v>100</v>
      </c>
      <c r="H289" s="3">
        <v>2.04</v>
      </c>
      <c r="I289" s="4">
        <v>3.5</v>
      </c>
      <c r="J289" s="3">
        <v>12.04</v>
      </c>
      <c r="K289" s="3">
        <v>94.6</v>
      </c>
      <c r="L289" s="5">
        <v>12</v>
      </c>
      <c r="M289" s="3" t="s">
        <v>66</v>
      </c>
    </row>
    <row r="290" spans="1:13" ht="15" customHeight="1" x14ac:dyDescent="0.25">
      <c r="A290" s="52"/>
      <c r="B290" s="56" t="s">
        <v>103</v>
      </c>
      <c r="C290" s="46"/>
      <c r="D290" s="46"/>
      <c r="E290" s="46"/>
      <c r="F290" s="57"/>
      <c r="G290" s="3">
        <v>200</v>
      </c>
      <c r="H290" s="3">
        <v>0</v>
      </c>
      <c r="I290" s="4">
        <v>0</v>
      </c>
      <c r="J290" s="3">
        <v>13</v>
      </c>
      <c r="K290" s="3">
        <v>60</v>
      </c>
      <c r="L290" s="5">
        <v>0</v>
      </c>
      <c r="M290" s="3">
        <v>233</v>
      </c>
    </row>
    <row r="291" spans="1:13" x14ac:dyDescent="0.25">
      <c r="A291" s="52"/>
      <c r="B291" s="56" t="s">
        <v>14</v>
      </c>
      <c r="C291" s="46"/>
      <c r="D291" s="46"/>
      <c r="E291" s="46"/>
      <c r="F291" s="57"/>
      <c r="G291" s="3">
        <v>30</v>
      </c>
      <c r="H291" s="3">
        <v>2.2799999999999998</v>
      </c>
      <c r="I291" s="4">
        <v>0.24</v>
      </c>
      <c r="J291" s="3">
        <v>14.76</v>
      </c>
      <c r="K291" s="3">
        <v>70.5</v>
      </c>
      <c r="L291" s="5">
        <v>0</v>
      </c>
      <c r="M291" s="3"/>
    </row>
    <row r="292" spans="1:13" x14ac:dyDescent="0.25">
      <c r="A292" s="53"/>
      <c r="B292" s="56" t="s">
        <v>29</v>
      </c>
      <c r="C292" s="46"/>
      <c r="D292" s="46"/>
      <c r="E292" s="46"/>
      <c r="F292" s="57"/>
      <c r="G292" s="3">
        <v>30</v>
      </c>
      <c r="H292" s="3">
        <v>2</v>
      </c>
      <c r="I292" s="4">
        <v>0.36</v>
      </c>
      <c r="J292" s="3">
        <v>14</v>
      </c>
      <c r="K292" s="3">
        <v>64.599999999999994</v>
      </c>
      <c r="L292" s="5">
        <v>0</v>
      </c>
      <c r="M292" s="3"/>
    </row>
    <row r="293" spans="1:13" x14ac:dyDescent="0.25">
      <c r="A293" s="6" t="s">
        <v>30</v>
      </c>
      <c r="B293" s="7"/>
      <c r="C293" s="8"/>
      <c r="D293" s="8"/>
      <c r="E293" s="8"/>
      <c r="F293" s="9"/>
      <c r="G293" s="10">
        <f>SUM(G286:G292)</f>
        <v>720</v>
      </c>
      <c r="H293" s="10">
        <f>SUM(H286:H292)</f>
        <v>25.62</v>
      </c>
      <c r="I293" s="6">
        <f t="shared" ref="I293:L293" si="35">SUM(I286:I292)</f>
        <v>15.200000000000001</v>
      </c>
      <c r="J293" s="10">
        <f t="shared" si="35"/>
        <v>79.87</v>
      </c>
      <c r="K293" s="10">
        <f>SUM(K286:K292)</f>
        <v>569.61</v>
      </c>
      <c r="L293" s="12">
        <f t="shared" si="35"/>
        <v>37.159999999999997</v>
      </c>
      <c r="M293" s="10"/>
    </row>
    <row r="294" spans="1:13" ht="30.75" customHeight="1" x14ac:dyDescent="0.25">
      <c r="A294" s="54" t="s">
        <v>31</v>
      </c>
      <c r="B294" s="56" t="s">
        <v>155</v>
      </c>
      <c r="C294" s="46"/>
      <c r="D294" s="46"/>
      <c r="E294" s="46"/>
      <c r="F294" s="57"/>
      <c r="G294" s="14">
        <v>200</v>
      </c>
      <c r="H294" s="3">
        <v>5.8</v>
      </c>
      <c r="I294" s="4">
        <v>5</v>
      </c>
      <c r="J294" s="3">
        <v>8.1999999999999993</v>
      </c>
      <c r="K294" s="3">
        <v>106</v>
      </c>
      <c r="L294" s="5">
        <v>1.6</v>
      </c>
      <c r="M294" s="3"/>
    </row>
    <row r="295" spans="1:13" ht="15" customHeight="1" x14ac:dyDescent="0.25">
      <c r="A295" s="55"/>
      <c r="B295" s="56" t="s">
        <v>57</v>
      </c>
      <c r="C295" s="46"/>
      <c r="D295" s="46"/>
      <c r="E295" s="46"/>
      <c r="F295" s="57"/>
      <c r="G295" s="3">
        <v>60</v>
      </c>
      <c r="H295" s="3">
        <v>4.9000000000000004</v>
      </c>
      <c r="I295" s="4">
        <v>3</v>
      </c>
      <c r="J295" s="3">
        <v>28.44</v>
      </c>
      <c r="K295" s="3">
        <v>160.44</v>
      </c>
      <c r="L295" s="5">
        <v>0</v>
      </c>
      <c r="M295" s="3" t="s">
        <v>58</v>
      </c>
    </row>
    <row r="296" spans="1:13" x14ac:dyDescent="0.25">
      <c r="A296" s="13" t="s">
        <v>17</v>
      </c>
      <c r="B296" s="7"/>
      <c r="C296" s="8"/>
      <c r="D296" s="8"/>
      <c r="E296" s="8"/>
      <c r="F296" s="9"/>
      <c r="G296" s="10">
        <f t="shared" ref="G296:L296" si="36">SUM(G294:G295)</f>
        <v>260</v>
      </c>
      <c r="H296" s="10">
        <f t="shared" si="36"/>
        <v>10.7</v>
      </c>
      <c r="I296" s="6">
        <f t="shared" si="36"/>
        <v>8</v>
      </c>
      <c r="J296" s="10">
        <f t="shared" si="36"/>
        <v>36.64</v>
      </c>
      <c r="K296" s="10">
        <f t="shared" si="36"/>
        <v>266.44</v>
      </c>
      <c r="L296" s="11">
        <f t="shared" si="36"/>
        <v>1.6</v>
      </c>
      <c r="M296" s="10"/>
    </row>
    <row r="297" spans="1:13" ht="30" x14ac:dyDescent="0.25">
      <c r="A297" s="6" t="s">
        <v>33</v>
      </c>
      <c r="B297" s="7"/>
      <c r="C297" s="8"/>
      <c r="D297" s="8"/>
      <c r="E297" s="8"/>
      <c r="F297" s="9"/>
      <c r="G297" s="10"/>
      <c r="H297" s="10">
        <f>H296+H293+H285+H282</f>
        <v>49.31</v>
      </c>
      <c r="I297" s="6">
        <f>I296+I293+I285+I282</f>
        <v>41.370000000000005</v>
      </c>
      <c r="J297" s="10">
        <f>J296+J293+J285+J282</f>
        <v>185.12</v>
      </c>
      <c r="K297" s="10">
        <f>K296+K293+K285+K282</f>
        <v>1351.51</v>
      </c>
      <c r="L297" s="12">
        <f>L296+L293+L285+L282</f>
        <v>52.580000000000005</v>
      </c>
      <c r="M297" s="10"/>
    </row>
  </sheetData>
  <mergeCells count="311">
    <mergeCell ref="P16:T16"/>
    <mergeCell ref="P49:T49"/>
    <mergeCell ref="A174:A175"/>
    <mergeCell ref="B245:F247"/>
    <mergeCell ref="G245:G247"/>
    <mergeCell ref="H245:J245"/>
    <mergeCell ref="K245:K247"/>
    <mergeCell ref="L245:L247"/>
    <mergeCell ref="M245:M247"/>
    <mergeCell ref="H246:H247"/>
    <mergeCell ref="I246:I247"/>
    <mergeCell ref="J246:J247"/>
    <mergeCell ref="B191:F191"/>
    <mergeCell ref="B174:F174"/>
    <mergeCell ref="B175:F175"/>
    <mergeCell ref="G187:G189"/>
    <mergeCell ref="H187:J187"/>
    <mergeCell ref="K187:K189"/>
    <mergeCell ref="L187:L189"/>
    <mergeCell ref="M187:M189"/>
    <mergeCell ref="H188:H189"/>
    <mergeCell ref="I188:I189"/>
    <mergeCell ref="J188:J189"/>
    <mergeCell ref="A187:A189"/>
    <mergeCell ref="A163:A164"/>
    <mergeCell ref="B163:F163"/>
    <mergeCell ref="B164:F164"/>
    <mergeCell ref="A166:A172"/>
    <mergeCell ref="L155:L157"/>
    <mergeCell ref="M155:M157"/>
    <mergeCell ref="H156:H157"/>
    <mergeCell ref="I156:I157"/>
    <mergeCell ref="J156:J157"/>
    <mergeCell ref="B158:F158"/>
    <mergeCell ref="B159:F159"/>
    <mergeCell ref="B160:F160"/>
    <mergeCell ref="B161:F161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47:F147"/>
    <mergeCell ref="B148:F148"/>
    <mergeCell ref="B155:F157"/>
    <mergeCell ref="G155:G157"/>
    <mergeCell ref="H155:J155"/>
    <mergeCell ref="K155:K157"/>
    <mergeCell ref="A147:A148"/>
    <mergeCell ref="A155:A157"/>
    <mergeCell ref="A158:A161"/>
    <mergeCell ref="B143:F143"/>
    <mergeCell ref="B144:F144"/>
    <mergeCell ref="B145:F145"/>
    <mergeCell ref="B127:F129"/>
    <mergeCell ref="A127:A129"/>
    <mergeCell ref="A130:A134"/>
    <mergeCell ref="A139:A145"/>
    <mergeCell ref="A136:A137"/>
    <mergeCell ref="B136:F136"/>
    <mergeCell ref="B137:F137"/>
    <mergeCell ref="B131:F131"/>
    <mergeCell ref="B130:F130"/>
    <mergeCell ref="B132:F132"/>
    <mergeCell ref="B133:F133"/>
    <mergeCell ref="B134:F134"/>
    <mergeCell ref="B138:F138"/>
    <mergeCell ref="B139:F139"/>
    <mergeCell ref="B140:F140"/>
    <mergeCell ref="B141:F141"/>
    <mergeCell ref="B142:F142"/>
    <mergeCell ref="L96:L98"/>
    <mergeCell ref="M96:M98"/>
    <mergeCell ref="H97:H98"/>
    <mergeCell ref="I97:I98"/>
    <mergeCell ref="J97:J98"/>
    <mergeCell ref="B96:F98"/>
    <mergeCell ref="G96:G98"/>
    <mergeCell ref="H96:J96"/>
    <mergeCell ref="K96:K98"/>
    <mergeCell ref="G127:G129"/>
    <mergeCell ref="H127:J127"/>
    <mergeCell ref="K127:K129"/>
    <mergeCell ref="L127:L129"/>
    <mergeCell ref="M127:M129"/>
    <mergeCell ref="H128:H129"/>
    <mergeCell ref="I128:I129"/>
    <mergeCell ref="J128:J129"/>
    <mergeCell ref="B99:F99"/>
    <mergeCell ref="B101:F101"/>
    <mergeCell ref="B102:F102"/>
    <mergeCell ref="B103:F103"/>
    <mergeCell ref="B100:F100"/>
    <mergeCell ref="B116:F116"/>
    <mergeCell ref="B117:F117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G67:G69"/>
    <mergeCell ref="H67:J67"/>
    <mergeCell ref="K67:K69"/>
    <mergeCell ref="L67:L69"/>
    <mergeCell ref="M67:M69"/>
    <mergeCell ref="H68:H69"/>
    <mergeCell ref="I68:I69"/>
    <mergeCell ref="J68:J69"/>
    <mergeCell ref="A21:A22"/>
    <mergeCell ref="B21:F21"/>
    <mergeCell ref="B22:F22"/>
    <mergeCell ref="L35:L37"/>
    <mergeCell ref="M35:M37"/>
    <mergeCell ref="H36:H37"/>
    <mergeCell ref="I36:I37"/>
    <mergeCell ref="J36:J37"/>
    <mergeCell ref="A35:A37"/>
    <mergeCell ref="B35:F37"/>
    <mergeCell ref="G35:G37"/>
    <mergeCell ref="H35:J35"/>
    <mergeCell ref="K35:K37"/>
    <mergeCell ref="B55:F55"/>
    <mergeCell ref="B56:F56"/>
    <mergeCell ref="B39:F39"/>
    <mergeCell ref="B11:F11"/>
    <mergeCell ref="A14:A19"/>
    <mergeCell ref="B14:F14"/>
    <mergeCell ref="B15:F15"/>
    <mergeCell ref="B16:F16"/>
    <mergeCell ref="B17:F17"/>
    <mergeCell ref="B18:F18"/>
    <mergeCell ref="B19:F19"/>
    <mergeCell ref="A11:A12"/>
    <mergeCell ref="B12:F12"/>
    <mergeCell ref="B13:F13"/>
    <mergeCell ref="M2:M4"/>
    <mergeCell ref="H3:H4"/>
    <mergeCell ref="I3:I4"/>
    <mergeCell ref="J3:J4"/>
    <mergeCell ref="A5:A9"/>
    <mergeCell ref="B5:F5"/>
    <mergeCell ref="B7:F7"/>
    <mergeCell ref="B8:F8"/>
    <mergeCell ref="B9:F9"/>
    <mergeCell ref="A2:A4"/>
    <mergeCell ref="B2:F4"/>
    <mergeCell ref="G2:G4"/>
    <mergeCell ref="H2:J2"/>
    <mergeCell ref="K2:K4"/>
    <mergeCell ref="L2:L4"/>
    <mergeCell ref="B6:F6"/>
    <mergeCell ref="A108:A114"/>
    <mergeCell ref="A116:A117"/>
    <mergeCell ref="A105:A106"/>
    <mergeCell ref="B105:F105"/>
    <mergeCell ref="B106:F106"/>
    <mergeCell ref="A38:A42"/>
    <mergeCell ref="B38:F38"/>
    <mergeCell ref="B40:F40"/>
    <mergeCell ref="B41:F41"/>
    <mergeCell ref="B42:F42"/>
    <mergeCell ref="A44:A45"/>
    <mergeCell ref="B45:F45"/>
    <mergeCell ref="B46:F46"/>
    <mergeCell ref="A55:A56"/>
    <mergeCell ref="B48:F48"/>
    <mergeCell ref="B44:F44"/>
    <mergeCell ref="A47:A53"/>
    <mergeCell ref="B47:F47"/>
    <mergeCell ref="B49:F49"/>
    <mergeCell ref="B50:F50"/>
    <mergeCell ref="B51:F51"/>
    <mergeCell ref="B52:F52"/>
    <mergeCell ref="B53:F53"/>
    <mergeCell ref="B70:F70"/>
    <mergeCell ref="B205:F205"/>
    <mergeCell ref="A190:A194"/>
    <mergeCell ref="A199:A205"/>
    <mergeCell ref="A196:A197"/>
    <mergeCell ref="B196:F196"/>
    <mergeCell ref="B197:F197"/>
    <mergeCell ref="B187:F189"/>
    <mergeCell ref="B190:F190"/>
    <mergeCell ref="B192:F192"/>
    <mergeCell ref="B193:F193"/>
    <mergeCell ref="B194:F194"/>
    <mergeCell ref="B198:F198"/>
    <mergeCell ref="B199:F199"/>
    <mergeCell ref="B200:F200"/>
    <mergeCell ref="B201:F201"/>
    <mergeCell ref="B202:F202"/>
    <mergeCell ref="B203:F203"/>
    <mergeCell ref="B204:F204"/>
    <mergeCell ref="B207:F207"/>
    <mergeCell ref="B208:F208"/>
    <mergeCell ref="B214:F216"/>
    <mergeCell ref="G214:G216"/>
    <mergeCell ref="H214:J214"/>
    <mergeCell ref="K214:K216"/>
    <mergeCell ref="A207:A208"/>
    <mergeCell ref="A214:A216"/>
    <mergeCell ref="A226:A231"/>
    <mergeCell ref="A217:A221"/>
    <mergeCell ref="B218:F218"/>
    <mergeCell ref="L214:L216"/>
    <mergeCell ref="M214:M216"/>
    <mergeCell ref="H215:H216"/>
    <mergeCell ref="I215:I216"/>
    <mergeCell ref="J215:J216"/>
    <mergeCell ref="B217:F217"/>
    <mergeCell ref="B219:F219"/>
    <mergeCell ref="B220:F220"/>
    <mergeCell ref="B221:F221"/>
    <mergeCell ref="M274:M276"/>
    <mergeCell ref="H275:H276"/>
    <mergeCell ref="I275:I276"/>
    <mergeCell ref="J275:J276"/>
    <mergeCell ref="A274:A276"/>
    <mergeCell ref="B225:F225"/>
    <mergeCell ref="B226:F226"/>
    <mergeCell ref="B227:F227"/>
    <mergeCell ref="B228:F228"/>
    <mergeCell ref="B229:F229"/>
    <mergeCell ref="B230:F230"/>
    <mergeCell ref="B231:F231"/>
    <mergeCell ref="B233:F233"/>
    <mergeCell ref="B234:F234"/>
    <mergeCell ref="B265:F265"/>
    <mergeCell ref="B266:F266"/>
    <mergeCell ref="B248:F248"/>
    <mergeCell ref="B249:F249"/>
    <mergeCell ref="B250:F250"/>
    <mergeCell ref="B251:F251"/>
    <mergeCell ref="B252:F252"/>
    <mergeCell ref="B256:F256"/>
    <mergeCell ref="B257:F257"/>
    <mergeCell ref="B258:F258"/>
    <mergeCell ref="A286:A292"/>
    <mergeCell ref="A294:A295"/>
    <mergeCell ref="A283:A284"/>
    <mergeCell ref="B283:F283"/>
    <mergeCell ref="B274:F276"/>
    <mergeCell ref="G274:G276"/>
    <mergeCell ref="H274:J274"/>
    <mergeCell ref="K274:K276"/>
    <mergeCell ref="L274:L276"/>
    <mergeCell ref="B294:F294"/>
    <mergeCell ref="B295:F295"/>
    <mergeCell ref="B277:F277"/>
    <mergeCell ref="B278:F278"/>
    <mergeCell ref="B279:F279"/>
    <mergeCell ref="B280:F280"/>
    <mergeCell ref="B281:F281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67:A69"/>
    <mergeCell ref="A70:A74"/>
    <mergeCell ref="A79:A85"/>
    <mergeCell ref="A87:A88"/>
    <mergeCell ref="A76:A77"/>
    <mergeCell ref="B76:F76"/>
    <mergeCell ref="B77:F77"/>
    <mergeCell ref="A96:A98"/>
    <mergeCell ref="A99:A103"/>
    <mergeCell ref="B72:F72"/>
    <mergeCell ref="B73:F73"/>
    <mergeCell ref="B74:F74"/>
    <mergeCell ref="B87:F87"/>
    <mergeCell ref="B88:F88"/>
    <mergeCell ref="B78:F78"/>
    <mergeCell ref="B79:F79"/>
    <mergeCell ref="B80:F80"/>
    <mergeCell ref="B81:F81"/>
    <mergeCell ref="B82:F82"/>
    <mergeCell ref="B83:F83"/>
    <mergeCell ref="B84:F84"/>
    <mergeCell ref="B85:F85"/>
    <mergeCell ref="B67:F69"/>
    <mergeCell ref="B71:F71"/>
    <mergeCell ref="B284:F284"/>
    <mergeCell ref="A223:A224"/>
    <mergeCell ref="B223:F223"/>
    <mergeCell ref="B224:F224"/>
    <mergeCell ref="A245:A247"/>
    <mergeCell ref="A248:A252"/>
    <mergeCell ref="A257:A263"/>
    <mergeCell ref="A265:A266"/>
    <mergeCell ref="A254:A255"/>
    <mergeCell ref="B254:F254"/>
    <mergeCell ref="B255:F255"/>
    <mergeCell ref="A277:A281"/>
    <mergeCell ref="B259:F259"/>
    <mergeCell ref="B260:F260"/>
    <mergeCell ref="B261:F261"/>
    <mergeCell ref="B262:F262"/>
    <mergeCell ref="B263:F263"/>
    <mergeCell ref="B235:F235"/>
    <mergeCell ref="B236:F236"/>
    <mergeCell ref="A233:A23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25.28515625" customWidth="1"/>
    <col min="2" max="2" width="15.85546875" customWidth="1"/>
    <col min="3" max="3" width="16.85546875" customWidth="1"/>
    <col min="4" max="4" width="14.7109375" customWidth="1"/>
    <col min="5" max="5" width="15.28515625" customWidth="1"/>
    <col min="6" max="6" width="13.5703125" customWidth="1"/>
    <col min="7" max="7" width="15" customWidth="1"/>
  </cols>
  <sheetData>
    <row r="1" spans="1:7" ht="18.75" x14ac:dyDescent="0.3">
      <c r="A1" s="84" t="s">
        <v>132</v>
      </c>
      <c r="B1" s="84"/>
      <c r="C1" s="84"/>
      <c r="D1" s="84"/>
      <c r="E1" s="84"/>
      <c r="F1" s="84"/>
      <c r="G1" s="84"/>
    </row>
    <row r="4" spans="1:7" ht="56.25" x14ac:dyDescent="0.25">
      <c r="A4" s="85" t="s">
        <v>133</v>
      </c>
      <c r="B4" s="87" t="s">
        <v>3</v>
      </c>
      <c r="C4" s="88"/>
      <c r="D4" s="88"/>
      <c r="E4" s="89"/>
      <c r="F4" s="17" t="s">
        <v>134</v>
      </c>
      <c r="G4" s="18" t="s">
        <v>135</v>
      </c>
    </row>
    <row r="5" spans="1:7" ht="37.5" x14ac:dyDescent="0.3">
      <c r="A5" s="86"/>
      <c r="B5" s="19" t="s">
        <v>136</v>
      </c>
      <c r="C5" s="40" t="s">
        <v>137</v>
      </c>
      <c r="D5" s="19" t="s">
        <v>138</v>
      </c>
      <c r="E5" s="19" t="s">
        <v>139</v>
      </c>
      <c r="F5" s="20" t="s">
        <v>140</v>
      </c>
      <c r="G5" s="19" t="s">
        <v>141</v>
      </c>
    </row>
    <row r="6" spans="1:7" ht="18.75" x14ac:dyDescent="0.3">
      <c r="A6" s="21" t="s">
        <v>142</v>
      </c>
      <c r="B6" s="22">
        <v>47.39</v>
      </c>
      <c r="C6" s="23">
        <v>38</v>
      </c>
      <c r="D6" s="24">
        <v>43.31</v>
      </c>
      <c r="E6" s="22">
        <v>180.8</v>
      </c>
      <c r="F6" s="22">
        <v>1336.19</v>
      </c>
      <c r="G6" s="22">
        <v>44</v>
      </c>
    </row>
    <row r="7" spans="1:7" ht="18.75" x14ac:dyDescent="0.3">
      <c r="A7" s="25" t="s">
        <v>143</v>
      </c>
      <c r="B7" s="22">
        <v>40.14</v>
      </c>
      <c r="C7" s="23">
        <v>25</v>
      </c>
      <c r="D7" s="26">
        <v>43.01</v>
      </c>
      <c r="E7" s="27">
        <v>211.73</v>
      </c>
      <c r="F7" s="22">
        <v>1416.36</v>
      </c>
      <c r="G7" s="22">
        <v>45.42</v>
      </c>
    </row>
    <row r="8" spans="1:7" ht="18.75" x14ac:dyDescent="0.3">
      <c r="A8" s="25" t="s">
        <v>144</v>
      </c>
      <c r="B8" s="28">
        <v>48.63</v>
      </c>
      <c r="C8" s="23">
        <v>33.4</v>
      </c>
      <c r="D8" s="24">
        <v>42.9</v>
      </c>
      <c r="E8" s="28">
        <v>199.98</v>
      </c>
      <c r="F8" s="28">
        <v>1370.56</v>
      </c>
      <c r="G8" s="28">
        <v>38.54</v>
      </c>
    </row>
    <row r="9" spans="1:7" ht="18.75" x14ac:dyDescent="0.3">
      <c r="A9" s="25" t="s">
        <v>145</v>
      </c>
      <c r="B9" s="28">
        <v>43.35</v>
      </c>
      <c r="C9" s="23">
        <v>25.21</v>
      </c>
      <c r="D9" s="24">
        <v>44.31</v>
      </c>
      <c r="E9" s="28">
        <v>159.46</v>
      </c>
      <c r="F9" s="28">
        <v>1256.31</v>
      </c>
      <c r="G9" s="29">
        <v>41.8</v>
      </c>
    </row>
    <row r="10" spans="1:7" ht="18.75" x14ac:dyDescent="0.3">
      <c r="A10" s="25" t="s">
        <v>146</v>
      </c>
      <c r="B10" s="28">
        <v>43.3</v>
      </c>
      <c r="C10" s="23">
        <v>28.5</v>
      </c>
      <c r="D10" s="24">
        <v>41.74</v>
      </c>
      <c r="E10" s="28">
        <v>237.93</v>
      </c>
      <c r="F10" s="28">
        <v>1353.56</v>
      </c>
      <c r="G10" s="28">
        <v>41.33</v>
      </c>
    </row>
    <row r="11" spans="1:7" ht="18.75" x14ac:dyDescent="0.3">
      <c r="A11" s="25" t="s">
        <v>147</v>
      </c>
      <c r="B11" s="30">
        <v>43.05</v>
      </c>
      <c r="C11" s="31">
        <v>27.13</v>
      </c>
      <c r="D11" s="26">
        <v>50.239999999999995</v>
      </c>
      <c r="E11" s="27">
        <v>179.25</v>
      </c>
      <c r="F11" s="30">
        <v>1333.77</v>
      </c>
      <c r="G11" s="22">
        <v>41</v>
      </c>
    </row>
    <row r="12" spans="1:7" ht="18.75" x14ac:dyDescent="0.3">
      <c r="A12" s="25" t="s">
        <v>148</v>
      </c>
      <c r="B12" s="22">
        <v>42.01</v>
      </c>
      <c r="C12" s="31">
        <v>30.14</v>
      </c>
      <c r="D12" s="24">
        <v>46.959999999999994</v>
      </c>
      <c r="E12" s="22">
        <v>174.06</v>
      </c>
      <c r="F12" s="22">
        <v>1391.45</v>
      </c>
      <c r="G12" s="22">
        <v>33.549999999999997</v>
      </c>
    </row>
    <row r="13" spans="1:7" ht="18.75" x14ac:dyDescent="0.3">
      <c r="A13" s="25" t="s">
        <v>149</v>
      </c>
      <c r="B13" s="22">
        <v>47.22</v>
      </c>
      <c r="C13" s="23">
        <v>36.54</v>
      </c>
      <c r="D13" s="24">
        <v>57.92</v>
      </c>
      <c r="E13" s="22">
        <v>211.02</v>
      </c>
      <c r="F13" s="22">
        <v>1443.81</v>
      </c>
      <c r="G13" s="29">
        <v>26</v>
      </c>
    </row>
    <row r="14" spans="1:7" ht="18.75" x14ac:dyDescent="0.3">
      <c r="A14" s="25" t="s">
        <v>150</v>
      </c>
      <c r="B14" s="22">
        <v>44.73</v>
      </c>
      <c r="C14" s="31">
        <v>39.25</v>
      </c>
      <c r="D14" s="24">
        <v>39.25</v>
      </c>
      <c r="E14" s="22">
        <v>198.98</v>
      </c>
      <c r="F14" s="22">
        <v>1306.93</v>
      </c>
      <c r="G14" s="22">
        <v>23</v>
      </c>
    </row>
    <row r="15" spans="1:7" ht="18.75" x14ac:dyDescent="0.3">
      <c r="A15" s="25" t="s">
        <v>151</v>
      </c>
      <c r="B15" s="22">
        <v>49.31</v>
      </c>
      <c r="C15" s="23">
        <v>27.44</v>
      </c>
      <c r="D15" s="24">
        <v>41.37</v>
      </c>
      <c r="E15" s="22">
        <v>185.12</v>
      </c>
      <c r="F15" s="22">
        <v>1354.51</v>
      </c>
      <c r="G15" s="22">
        <v>53</v>
      </c>
    </row>
    <row r="16" spans="1:7" ht="55.5" customHeight="1" x14ac:dyDescent="0.3">
      <c r="A16" s="21" t="s">
        <v>152</v>
      </c>
      <c r="B16" s="22">
        <v>45.230000000000004</v>
      </c>
      <c r="C16" s="28" t="s">
        <v>154</v>
      </c>
      <c r="D16" s="22">
        <f>AVERAGE(D6:D15)</f>
        <v>45.100999999999999</v>
      </c>
      <c r="E16" s="22">
        <f>AVERAGE(E6:E15)</f>
        <v>193.833</v>
      </c>
      <c r="F16" s="22">
        <f>AVERAGE(F6:F15)</f>
        <v>1356.345</v>
      </c>
      <c r="G16" s="22">
        <f>AVERAGE(G6:G15)</f>
        <v>38.763999999999996</v>
      </c>
    </row>
    <row r="17" spans="1:7" ht="56.25" x14ac:dyDescent="0.3">
      <c r="A17" s="39" t="s">
        <v>153</v>
      </c>
      <c r="B17" s="27">
        <v>13</v>
      </c>
      <c r="C17" s="27"/>
      <c r="D17" s="27">
        <v>30</v>
      </c>
      <c r="E17" s="27">
        <v>57</v>
      </c>
      <c r="F17" s="27">
        <v>100</v>
      </c>
      <c r="G17" s="27"/>
    </row>
  </sheetData>
  <mergeCells count="3">
    <mergeCell ref="A1:G1"/>
    <mergeCell ref="A4:A5"/>
    <mergeCell ref="B4:E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view="pageLayout" zoomScaleNormal="100" workbookViewId="0">
      <selection activeCell="B1" sqref="A1:H18"/>
    </sheetView>
  </sheetViews>
  <sheetFormatPr defaultRowHeight="15" x14ac:dyDescent="0.25"/>
  <cols>
    <col min="2" max="2" width="21.5703125" customWidth="1"/>
    <col min="3" max="3" width="18.7109375" customWidth="1"/>
    <col min="4" max="4" width="19" customWidth="1"/>
    <col min="5" max="5" width="17.7109375" customWidth="1"/>
    <col min="6" max="6" width="12.5703125" customWidth="1"/>
  </cols>
  <sheetData>
    <row r="1" spans="2:6" ht="18.75" x14ac:dyDescent="0.3">
      <c r="B1" s="84"/>
      <c r="C1" s="84"/>
      <c r="D1" s="84"/>
      <c r="E1" s="84"/>
      <c r="F1" s="84"/>
    </row>
    <row r="4" spans="2:6" ht="18.75" x14ac:dyDescent="0.25">
      <c r="B4" s="90"/>
      <c r="C4" s="92"/>
      <c r="D4" s="93"/>
      <c r="E4" s="93"/>
      <c r="F4" s="94"/>
    </row>
    <row r="5" spans="2:6" ht="18.75" x14ac:dyDescent="0.3">
      <c r="B5" s="91"/>
      <c r="C5" s="32"/>
      <c r="D5" s="32"/>
      <c r="E5" s="32"/>
      <c r="F5" s="33"/>
    </row>
    <row r="6" spans="2:6" ht="18.75" x14ac:dyDescent="0.3">
      <c r="B6" s="21"/>
      <c r="C6" s="22"/>
      <c r="D6" s="22"/>
      <c r="E6" s="22"/>
      <c r="F6" s="22"/>
    </row>
    <row r="7" spans="2:6" ht="18.75" x14ac:dyDescent="0.3">
      <c r="B7" s="25"/>
      <c r="C7" s="22"/>
      <c r="D7" s="22"/>
      <c r="E7" s="22"/>
      <c r="F7" s="22"/>
    </row>
    <row r="8" spans="2:6" ht="18.75" x14ac:dyDescent="0.3">
      <c r="B8" s="25"/>
      <c r="C8" s="28"/>
      <c r="D8" s="28"/>
      <c r="E8" s="28"/>
      <c r="F8" s="28"/>
    </row>
    <row r="9" spans="2:6" ht="18.75" x14ac:dyDescent="0.3">
      <c r="B9" s="25"/>
      <c r="C9" s="28"/>
      <c r="D9" s="28"/>
      <c r="E9" s="29"/>
      <c r="F9" s="28"/>
    </row>
    <row r="10" spans="2:6" ht="18.75" x14ac:dyDescent="0.3">
      <c r="B10" s="25"/>
      <c r="C10" s="28"/>
      <c r="D10" s="28"/>
      <c r="E10" s="28"/>
      <c r="F10" s="28"/>
    </row>
    <row r="11" spans="2:6" ht="18.75" x14ac:dyDescent="0.3">
      <c r="B11" s="25"/>
      <c r="C11" s="30"/>
      <c r="D11" s="22"/>
      <c r="E11" s="22"/>
      <c r="F11" s="22"/>
    </row>
    <row r="12" spans="2:6" ht="18.75" x14ac:dyDescent="0.3">
      <c r="B12" s="25"/>
      <c r="C12" s="22"/>
      <c r="D12" s="22"/>
      <c r="E12" s="22"/>
      <c r="F12" s="22"/>
    </row>
    <row r="13" spans="2:6" ht="18.75" x14ac:dyDescent="0.3">
      <c r="B13" s="25"/>
      <c r="C13" s="22"/>
      <c r="D13" s="22"/>
      <c r="E13" s="29"/>
      <c r="F13" s="22"/>
    </row>
    <row r="14" spans="2:6" ht="18.75" x14ac:dyDescent="0.3">
      <c r="B14" s="25"/>
      <c r="C14" s="22"/>
      <c r="D14" s="22"/>
      <c r="E14" s="22"/>
      <c r="F14" s="22"/>
    </row>
    <row r="15" spans="2:6" ht="18.75" x14ac:dyDescent="0.3">
      <c r="B15" s="25"/>
      <c r="C15" s="22"/>
      <c r="D15" s="22"/>
      <c r="E15" s="22"/>
      <c r="F15" s="22"/>
    </row>
    <row r="17" spans="1:8" x14ac:dyDescent="0.25">
      <c r="A17" s="95"/>
      <c r="B17" s="96"/>
      <c r="C17" s="96"/>
      <c r="D17" s="96"/>
      <c r="E17" s="96"/>
      <c r="F17" s="96"/>
      <c r="G17" s="96"/>
      <c r="H17" s="96"/>
    </row>
  </sheetData>
  <mergeCells count="4">
    <mergeCell ref="B1:F1"/>
    <mergeCell ref="B4:B5"/>
    <mergeCell ref="C4:F4"/>
    <mergeCell ref="A17:H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2021-06-03T02:12:52Z</dcterms:modified>
</cp:coreProperties>
</file>